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01" windowWidth="10500" windowHeight="11640" firstSheet="1" activeTab="1"/>
  </bookViews>
  <sheets>
    <sheet name="トーナメント(プロ)印刷用" sheetId="1" r:id="rId1"/>
    <sheet name="トーナメント(速報)印刷用" sheetId="2" r:id="rId2"/>
  </sheets>
  <definedNames>
    <definedName name="_xlnm.Print_Area" localSheetId="0">'トーナメント(プロ)印刷用'!$A$4:$AN$94</definedName>
    <definedName name="_xlnm.Print_Area" localSheetId="1">'トーナメント(速報)印刷用'!$A$4:$AN$94</definedName>
    <definedName name="基本データ">#REF!</definedName>
    <definedName name="基本データ２">#REF!</definedName>
  </definedNames>
  <calcPr fullCalcOnLoad="1"/>
</workbook>
</file>

<file path=xl/comments2.xml><?xml version="1.0" encoding="utf-8"?>
<comments xmlns="http://schemas.openxmlformats.org/spreadsheetml/2006/main">
  <authors>
    <author>Nakano Hiroyuki</author>
  </authors>
  <commentList>
    <comment ref="AE71" authorId="0">
      <text>
        <r>
          <rPr>
            <b/>
            <sz val="9"/>
            <rFont val="ＭＳ Ｐゴシック"/>
            <family val="3"/>
          </rPr>
          <t>No.を入力すると
名前、学校名、県が入力される</t>
        </r>
      </text>
    </comment>
  </commentList>
</comments>
</file>

<file path=xl/sharedStrings.xml><?xml version="1.0" encoding="utf-8"?>
<sst xmlns="http://schemas.openxmlformats.org/spreadsheetml/2006/main" count="353" uniqueCount="58">
  <si>
    <t>【優勝決定戦】</t>
  </si>
  <si>
    <t>1位</t>
  </si>
  <si>
    <t>2位</t>
  </si>
  <si>
    <t>3位</t>
  </si>
  <si>
    <t>中学校</t>
  </si>
  <si>
    <t>新潟</t>
  </si>
  <si>
    <t>5位</t>
  </si>
  <si>
    <t>・</t>
  </si>
  <si>
    <t>【3位決定戦】</t>
  </si>
  <si>
    <t>【代表決定戦】</t>
  </si>
  <si>
    <t>組み合わせ表</t>
  </si>
  <si>
    <t>・</t>
  </si>
  <si>
    <t>・</t>
  </si>
  <si>
    <t>個人戦</t>
  </si>
  <si>
    <t>・</t>
  </si>
  <si>
    <t>福井</t>
  </si>
  <si>
    <t>石川</t>
  </si>
  <si>
    <t>富山</t>
  </si>
  <si>
    <t>長野</t>
  </si>
  <si>
    <t>(男子個人)</t>
  </si>
  <si>
    <t>新潟市庭球場</t>
  </si>
  <si>
    <t>(全国出場)</t>
  </si>
  <si>
    <t>↓</t>
  </si>
  <si>
    <t>トーナメントの</t>
  </si>
  <si>
    <t>太線は自分で描く</t>
  </si>
  <si>
    <t>印刷する必要がなければ、</t>
  </si>
  <si>
    <t>行を表示しないにする</t>
  </si>
  <si>
    <t>この部分をクリックすると、④、３、２、１、０が選択できる</t>
  </si>
  <si>
    <t>優勝決定戦・3位決定戦・代表決定戦のスコアを入力すれば</t>
  </si>
  <si>
    <t>文字色を白にすれば部分的に表示させないようにできる</t>
  </si>
  <si>
    <t>大会成績が自動的に入力される（はず）</t>
  </si>
  <si>
    <t>女子の部</t>
  </si>
  <si>
    <t>穂高東</t>
  </si>
  <si>
    <t>能都</t>
  </si>
  <si>
    <t>見附西</t>
  </si>
  <si>
    <t>巻西</t>
  </si>
  <si>
    <t>町野</t>
  </si>
  <si>
    <t>第25回　北信越中学校総合体育大会　ソフトテニス競技</t>
  </si>
  <si>
    <t>【5位決定戦】</t>
  </si>
  <si>
    <t>④</t>
  </si>
  <si>
    <t>稲　積　佳　林</t>
  </si>
  <si>
    <t>岩　坪　宏　香</t>
  </si>
  <si>
    <t>氷見北部</t>
  </si>
  <si>
    <t>澤　木　萌　</t>
  </si>
  <si>
    <t>若　狭　蘭　</t>
  </si>
  <si>
    <t>西　谷　絵里香</t>
  </si>
  <si>
    <t>清　水　おりは</t>
  </si>
  <si>
    <t>河北台</t>
  </si>
  <si>
    <t>村　元　亜　衣</t>
  </si>
  <si>
    <t>畠　中　愛　美</t>
  </si>
  <si>
    <t>志　田　麻里奈</t>
  </si>
  <si>
    <t>田　中　迪　瑠</t>
  </si>
  <si>
    <t>④</t>
  </si>
  <si>
    <t>藤　本　優　香</t>
  </si>
  <si>
    <t>田　中　千　晶</t>
  </si>
  <si>
    <t>内　藤　菜　摘</t>
  </si>
  <si>
    <t>土　田　春　華</t>
  </si>
  <si>
    <t>速報(最終結果)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</si>
</sst>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[$-411]ggge&quot;年&quot;m&quot;月&quot;d&quot;日&quot;;@"/>
    <numFmt numFmtId="178" formatCode="yyyy&quot;年&quot;m&quot;月&quot;d&quot;日&quot;;@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　明朝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color indexed="9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2" fillId="0" borderId="9" xfId="0" applyFont="1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2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top" shrinkToFit="1"/>
    </xf>
    <xf numFmtId="0" fontId="0" fillId="0" borderId="11" xfId="0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34" xfId="0" applyBorder="1" applyAlignment="1">
      <alignment horizontal="center" vertical="top" shrinkToFit="1"/>
    </xf>
    <xf numFmtId="0" fontId="0" fillId="0" borderId="17" xfId="0" applyBorder="1" applyAlignment="1">
      <alignment horizontal="center" vertical="top" shrinkToFit="1"/>
    </xf>
    <xf numFmtId="0" fontId="0" fillId="0" borderId="15" xfId="0" applyBorder="1" applyAlignment="1">
      <alignment horizontal="center" shrinkToFit="1"/>
    </xf>
    <xf numFmtId="0" fontId="9" fillId="0" borderId="3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textRotation="255" shrinkToFit="1"/>
    </xf>
    <xf numFmtId="0" fontId="5" fillId="0" borderId="10" xfId="0" applyFont="1" applyBorder="1" applyAlignment="1">
      <alignment horizontal="center" vertical="top" textRotation="255"/>
    </xf>
    <xf numFmtId="0" fontId="2" fillId="0" borderId="36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37" xfId="0" applyFont="1" applyBorder="1" applyAlignment="1">
      <alignment horizontal="right" vertical="center" shrinkToFit="1"/>
    </xf>
    <xf numFmtId="0" fontId="6" fillId="0" borderId="37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top" shrinkToFit="1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N94"/>
  <sheetViews>
    <sheetView workbookViewId="0" topLeftCell="A1">
      <selection activeCell="G7" sqref="G7:J7"/>
    </sheetView>
  </sheetViews>
  <sheetFormatPr defaultColWidth="9.00390625" defaultRowHeight="13.5"/>
  <cols>
    <col min="1" max="1" width="2.00390625" style="0" customWidth="1"/>
    <col min="2" max="10" width="2.50390625" style="0" customWidth="1"/>
    <col min="11" max="30" width="2.125" style="0" customWidth="1"/>
    <col min="31" max="31" width="2.00390625" style="0" customWidth="1"/>
    <col min="32" max="40" width="2.50390625" style="0" customWidth="1"/>
  </cols>
  <sheetData>
    <row r="4" spans="1:40" ht="12" customHeight="1">
      <c r="A4" s="80" t="s">
        <v>10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V4" s="81" t="s">
        <v>19</v>
      </c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1:40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</row>
    <row r="6" ht="12" customHeight="1"/>
    <row r="7" spans="1:40" ht="13.5" customHeight="1">
      <c r="A7" s="75">
        <v>1</v>
      </c>
      <c r="B7" s="77">
        <f>IF(ISERROR(VLOOKUP(A7,基本データ２,18,FALSE)),"",VLOOKUP(A7,基本データ２,18,FALSE))</f>
      </c>
      <c r="C7" s="77"/>
      <c r="D7" s="77"/>
      <c r="E7" s="77"/>
      <c r="F7" s="17" t="s">
        <v>7</v>
      </c>
      <c r="G7" s="77">
        <f>IF(ISERROR(VLOOKUP(A7,基本データ２,20,FALSE)),"",VLOOKUP(A7,基本データ２,20,FALSE))</f>
      </c>
      <c r="H7" s="77"/>
      <c r="I7" s="77"/>
      <c r="J7" s="78"/>
      <c r="L7" s="2"/>
      <c r="AC7" s="2"/>
      <c r="AD7" s="2"/>
      <c r="AE7" s="75">
        <v>17</v>
      </c>
      <c r="AF7" s="77">
        <f>IF(ISERROR(VLOOKUP(AE7,基本データ２,18,FALSE)),"",VLOOKUP(AE7,基本データ２,18,FALSE))</f>
      </c>
      <c r="AG7" s="77"/>
      <c r="AH7" s="77"/>
      <c r="AI7" s="77"/>
      <c r="AJ7" s="17" t="s">
        <v>7</v>
      </c>
      <c r="AK7" s="77">
        <f>IF(ISERROR(VLOOKUP(AE7,基本データ２,20,FALSE)),"",VLOOKUP(AE7,基本データ２,20,FALSE))</f>
      </c>
      <c r="AL7" s="77"/>
      <c r="AM7" s="77"/>
      <c r="AN7" s="78"/>
    </row>
    <row r="8" spans="1:40" ht="13.5" customHeight="1">
      <c r="A8" s="76"/>
      <c r="B8" s="82">
        <f>IF(ISERROR(VLOOKUP(A7,基本データ２,2,FALSE)),"",VLOOKUP(A7,基本データ２,2,FALSE))</f>
      </c>
      <c r="C8" s="82"/>
      <c r="D8" s="82"/>
      <c r="E8" s="82"/>
      <c r="F8" s="83" t="s">
        <v>4</v>
      </c>
      <c r="G8" s="83"/>
      <c r="H8" s="83"/>
      <c r="I8" s="73">
        <f>IF(ISERROR(VLOOKUP(A7,基本データ２,3,FALSE)),"",VLOOKUP(A7,基本データ２,3,FALSE))</f>
      </c>
      <c r="J8" s="74"/>
      <c r="K8" s="13"/>
      <c r="L8" s="3"/>
      <c r="AB8" s="4"/>
      <c r="AE8" s="76"/>
      <c r="AF8" s="82">
        <f>IF(ISERROR(VLOOKUP(AE7,基本データ２,2,FALSE)),"",VLOOKUP(AE7,基本データ２,2,FALSE))</f>
      </c>
      <c r="AG8" s="82"/>
      <c r="AH8" s="82"/>
      <c r="AI8" s="82"/>
      <c r="AJ8" s="83" t="s">
        <v>4</v>
      </c>
      <c r="AK8" s="83"/>
      <c r="AL8" s="83"/>
      <c r="AM8" s="73">
        <f>IF(ISERROR(VLOOKUP(AE7,基本データ２,3,FALSE)),"",VLOOKUP(AE7,基本データ２,3,FALSE))</f>
      </c>
      <c r="AN8" s="74"/>
    </row>
    <row r="9" spans="1:28" ht="5.25" customHeight="1">
      <c r="A9" s="14"/>
      <c r="B9" s="15"/>
      <c r="C9" s="15"/>
      <c r="D9" s="15"/>
      <c r="E9" s="15"/>
      <c r="F9" s="15"/>
      <c r="G9" s="15"/>
      <c r="H9" s="15"/>
      <c r="I9" s="16"/>
      <c r="J9" s="16"/>
      <c r="K9" s="8"/>
      <c r="L9" s="4"/>
      <c r="M9" s="6"/>
      <c r="N9" s="2"/>
      <c r="AA9" s="2"/>
      <c r="AB9" s="5"/>
    </row>
    <row r="10" spans="11:28" ht="5.25" customHeight="1">
      <c r="K10" s="8"/>
      <c r="L10" s="4"/>
      <c r="N10" s="3"/>
      <c r="Z10" s="4"/>
      <c r="AB10" s="4"/>
    </row>
    <row r="11" spans="1:40" ht="13.5" customHeight="1">
      <c r="A11" s="75">
        <v>2</v>
      </c>
      <c r="B11" s="77">
        <f>IF(ISERROR(VLOOKUP(A11,基本データ２,18,FALSE)),"",VLOOKUP(A11,基本データ２,18,FALSE))</f>
      </c>
      <c r="C11" s="77"/>
      <c r="D11" s="77"/>
      <c r="E11" s="77"/>
      <c r="F11" s="17" t="s">
        <v>7</v>
      </c>
      <c r="G11" s="77">
        <f>IF(ISERROR(VLOOKUP(A11,基本データ２,20,FALSE)),"",VLOOKUP(A11,基本データ２,20,FALSE))</f>
      </c>
      <c r="H11" s="77"/>
      <c r="I11" s="77"/>
      <c r="J11" s="78"/>
      <c r="K11" s="1"/>
      <c r="L11" s="5"/>
      <c r="N11" s="4"/>
      <c r="Z11" s="4"/>
      <c r="AB11" s="4"/>
      <c r="AC11" s="6"/>
      <c r="AD11" s="2"/>
      <c r="AE11" s="75">
        <v>18</v>
      </c>
      <c r="AF11" s="77">
        <f>IF(ISERROR(VLOOKUP(AE11,基本データ２,18,FALSE)),"",VLOOKUP(AE11,基本データ２,18,FALSE))</f>
      </c>
      <c r="AG11" s="77"/>
      <c r="AH11" s="77"/>
      <c r="AI11" s="77"/>
      <c r="AJ11" s="17" t="s">
        <v>7</v>
      </c>
      <c r="AK11" s="77">
        <f>IF(ISERROR(VLOOKUP(AE11,基本データ２,20,FALSE)),"",VLOOKUP(AE11,基本データ２,20,FALSE))</f>
      </c>
      <c r="AL11" s="77"/>
      <c r="AM11" s="77"/>
      <c r="AN11" s="78"/>
    </row>
    <row r="12" spans="1:40" ht="13.5" customHeight="1">
      <c r="A12" s="76"/>
      <c r="B12" s="82">
        <f>IF(ISERROR(VLOOKUP(A11,基本データ２,2,FALSE)),"",VLOOKUP(A11,基本データ２,2,FALSE))</f>
      </c>
      <c r="C12" s="82"/>
      <c r="D12" s="82"/>
      <c r="E12" s="82"/>
      <c r="F12" s="83" t="s">
        <v>4</v>
      </c>
      <c r="G12" s="83"/>
      <c r="H12" s="83"/>
      <c r="I12" s="73">
        <f>IF(ISERROR(VLOOKUP(A11,基本データ２,3,FALSE)),"",VLOOKUP(A11,基本データ２,3,FALSE))</f>
      </c>
      <c r="J12" s="74"/>
      <c r="N12" s="4"/>
      <c r="Z12" s="4"/>
      <c r="AE12" s="76"/>
      <c r="AF12" s="82">
        <f>IF(ISERROR(VLOOKUP(AE11,基本データ２,2,FALSE)),"",VLOOKUP(AE11,基本データ２,2,FALSE))</f>
      </c>
      <c r="AG12" s="82"/>
      <c r="AH12" s="82"/>
      <c r="AI12" s="82"/>
      <c r="AJ12" s="83" t="s">
        <v>4</v>
      </c>
      <c r="AK12" s="83"/>
      <c r="AL12" s="83"/>
      <c r="AM12" s="73">
        <f>IF(ISERROR(VLOOKUP(AE11,基本データ２,3,FALSE)),"",VLOOKUP(AE11,基本データ２,3,FALSE))</f>
      </c>
      <c r="AN12" s="74"/>
    </row>
    <row r="13" spans="1:26" ht="5.25" customHeight="1">
      <c r="A13" s="14"/>
      <c r="B13" s="15"/>
      <c r="C13" s="15"/>
      <c r="D13" s="15"/>
      <c r="E13" s="15"/>
      <c r="F13" s="15"/>
      <c r="G13" s="15"/>
      <c r="H13" s="15"/>
      <c r="I13" s="16"/>
      <c r="J13" s="16"/>
      <c r="N13" s="4"/>
      <c r="O13" s="6"/>
      <c r="P13" s="2"/>
      <c r="T13" s="63"/>
      <c r="U13" s="64"/>
      <c r="Y13" s="2"/>
      <c r="Z13" s="5"/>
    </row>
    <row r="14" spans="14:26" ht="5.25" customHeight="1">
      <c r="N14" s="4"/>
      <c r="P14" s="3"/>
      <c r="T14" s="65"/>
      <c r="U14" s="66"/>
      <c r="X14" s="4"/>
      <c r="Z14" s="4"/>
    </row>
    <row r="15" spans="1:40" ht="13.5" customHeight="1">
      <c r="A15" s="75">
        <v>3</v>
      </c>
      <c r="B15" s="77">
        <f>IF(ISERROR(VLOOKUP(A15,基本データ２,18,FALSE)),"",VLOOKUP(A15,基本データ２,18,FALSE))</f>
      </c>
      <c r="C15" s="77"/>
      <c r="D15" s="77"/>
      <c r="E15" s="77"/>
      <c r="F15" s="17" t="s">
        <v>7</v>
      </c>
      <c r="G15" s="77">
        <f>IF(ISERROR(VLOOKUP(A15,基本データ２,20,FALSE)),"",VLOOKUP(A15,基本データ２,20,FALSE))</f>
      </c>
      <c r="H15" s="77"/>
      <c r="I15" s="77"/>
      <c r="J15" s="78"/>
      <c r="K15" s="1"/>
      <c r="L15" s="2"/>
      <c r="N15" s="4"/>
      <c r="P15" s="4"/>
      <c r="T15" s="67"/>
      <c r="U15" s="68"/>
      <c r="X15" s="4"/>
      <c r="Z15" s="4"/>
      <c r="AC15" s="2"/>
      <c r="AD15" s="2"/>
      <c r="AE15" s="75">
        <v>19</v>
      </c>
      <c r="AF15" s="77">
        <f>IF(ISERROR(VLOOKUP(AE15,基本データ２,18,FALSE)),"",VLOOKUP(AE15,基本データ２,18,FALSE))</f>
      </c>
      <c r="AG15" s="77"/>
      <c r="AH15" s="77"/>
      <c r="AI15" s="77"/>
      <c r="AJ15" s="17" t="s">
        <v>7</v>
      </c>
      <c r="AK15" s="77">
        <f>IF(ISERROR(VLOOKUP(AE15,基本データ２,20,FALSE)),"",VLOOKUP(AE15,基本データ２,20,FALSE))</f>
      </c>
      <c r="AL15" s="77"/>
      <c r="AM15" s="77"/>
      <c r="AN15" s="78"/>
    </row>
    <row r="16" spans="1:40" ht="13.5" customHeight="1">
      <c r="A16" s="76"/>
      <c r="B16" s="82">
        <f>IF(ISERROR(VLOOKUP(A15,基本データ２,2,FALSE)),"",VLOOKUP(A15,基本データ２,2,FALSE))</f>
      </c>
      <c r="C16" s="82"/>
      <c r="D16" s="82"/>
      <c r="E16" s="82"/>
      <c r="F16" s="83" t="s">
        <v>4</v>
      </c>
      <c r="G16" s="83"/>
      <c r="H16" s="83"/>
      <c r="I16" s="73">
        <f>IF(ISERROR(VLOOKUP(A15,基本データ２,3,FALSE)),"",VLOOKUP(A15,基本データ２,3,FALSE))</f>
      </c>
      <c r="J16" s="74"/>
      <c r="L16" s="3"/>
      <c r="N16" s="4"/>
      <c r="P16" s="4"/>
      <c r="T16" s="67"/>
      <c r="U16" s="68"/>
      <c r="X16" s="4"/>
      <c r="Z16" s="4"/>
      <c r="AB16" s="4"/>
      <c r="AE16" s="76"/>
      <c r="AF16" s="82">
        <f>IF(ISERROR(VLOOKUP(AE15,基本データ２,2,FALSE)),"",VLOOKUP(AE15,基本データ２,2,FALSE))</f>
      </c>
      <c r="AG16" s="82"/>
      <c r="AH16" s="82"/>
      <c r="AI16" s="82"/>
      <c r="AJ16" s="83" t="s">
        <v>4</v>
      </c>
      <c r="AK16" s="83"/>
      <c r="AL16" s="83"/>
      <c r="AM16" s="73">
        <f>IF(ISERROR(VLOOKUP(AE15,基本データ２,3,FALSE)),"",VLOOKUP(AE15,基本データ２,3,FALSE))</f>
      </c>
      <c r="AN16" s="74"/>
    </row>
    <row r="17" spans="1:28" ht="5.25" customHeight="1">
      <c r="A17" s="14"/>
      <c r="B17" s="15"/>
      <c r="C17" s="15"/>
      <c r="D17" s="15"/>
      <c r="E17" s="15"/>
      <c r="F17" s="15"/>
      <c r="G17" s="15"/>
      <c r="H17" s="15"/>
      <c r="I17" s="16"/>
      <c r="J17" s="16"/>
      <c r="L17" s="4"/>
      <c r="M17" s="6"/>
      <c r="N17" s="5"/>
      <c r="P17" s="4"/>
      <c r="T17" s="67"/>
      <c r="U17" s="68"/>
      <c r="X17" s="4"/>
      <c r="Z17" s="4"/>
      <c r="AA17" s="6"/>
      <c r="AB17" s="5"/>
    </row>
    <row r="18" spans="12:28" ht="5.25" customHeight="1">
      <c r="L18" s="4"/>
      <c r="P18" s="4"/>
      <c r="T18" s="67"/>
      <c r="U18" s="68"/>
      <c r="X18" s="4"/>
      <c r="AB18" s="4"/>
    </row>
    <row r="19" spans="1:40" ht="13.5" customHeight="1">
      <c r="A19" s="75">
        <v>4</v>
      </c>
      <c r="B19" s="77">
        <f>IF(ISERROR(VLOOKUP(A19,基本データ２,18,FALSE)),"",VLOOKUP(A19,基本データ２,18,FALSE))</f>
      </c>
      <c r="C19" s="77"/>
      <c r="D19" s="77"/>
      <c r="E19" s="77"/>
      <c r="F19" s="17" t="s">
        <v>7</v>
      </c>
      <c r="G19" s="77">
        <f>IF(ISERROR(VLOOKUP(A19,基本データ２,20,FALSE)),"",VLOOKUP(A19,基本データ２,20,FALSE))</f>
      </c>
      <c r="H19" s="77"/>
      <c r="I19" s="77"/>
      <c r="J19" s="78"/>
      <c r="K19" s="1"/>
      <c r="L19" s="5"/>
      <c r="P19" s="4"/>
      <c r="T19" s="67"/>
      <c r="U19" s="68"/>
      <c r="X19" s="4"/>
      <c r="AB19" s="4"/>
      <c r="AC19" s="6"/>
      <c r="AD19" s="2"/>
      <c r="AE19" s="75">
        <v>20</v>
      </c>
      <c r="AF19" s="77">
        <f>IF(ISERROR(VLOOKUP(AE19,基本データ２,18,FALSE)),"",VLOOKUP(AE19,基本データ２,18,FALSE))</f>
      </c>
      <c r="AG19" s="77"/>
      <c r="AH19" s="77"/>
      <c r="AI19" s="77"/>
      <c r="AJ19" s="17" t="s">
        <v>7</v>
      </c>
      <c r="AK19" s="77">
        <f>IF(ISERROR(VLOOKUP(AE19,基本データ２,20,FALSE)),"",VLOOKUP(AE19,基本データ２,20,FALSE))</f>
      </c>
      <c r="AL19" s="77"/>
      <c r="AM19" s="77"/>
      <c r="AN19" s="78"/>
    </row>
    <row r="20" spans="1:40" ht="13.5" customHeight="1">
      <c r="A20" s="76"/>
      <c r="B20" s="82">
        <f>IF(ISERROR(VLOOKUP(A19,基本データ２,2,FALSE)),"",VLOOKUP(A19,基本データ２,2,FALSE))</f>
      </c>
      <c r="C20" s="82"/>
      <c r="D20" s="82"/>
      <c r="E20" s="82"/>
      <c r="F20" s="83" t="s">
        <v>4</v>
      </c>
      <c r="G20" s="83"/>
      <c r="H20" s="83"/>
      <c r="I20" s="73">
        <f>IF(ISERROR(VLOOKUP(A19,基本データ２,3,FALSE)),"",VLOOKUP(A19,基本データ２,3,FALSE))</f>
      </c>
      <c r="J20" s="74"/>
      <c r="P20" s="4"/>
      <c r="T20" s="67"/>
      <c r="U20" s="68"/>
      <c r="X20" s="4"/>
      <c r="AE20" s="76"/>
      <c r="AF20" s="82">
        <f>IF(ISERROR(VLOOKUP(AE19,基本データ２,2,FALSE)),"",VLOOKUP(AE19,基本データ２,2,FALSE))</f>
      </c>
      <c r="AG20" s="82"/>
      <c r="AH20" s="82"/>
      <c r="AI20" s="82"/>
      <c r="AJ20" s="83" t="s">
        <v>4</v>
      </c>
      <c r="AK20" s="83"/>
      <c r="AL20" s="83"/>
      <c r="AM20" s="73">
        <f>IF(ISERROR(VLOOKUP(AE19,基本データ２,3,FALSE)),"",VLOOKUP(AE19,基本データ２,3,FALSE))</f>
      </c>
      <c r="AN20" s="74"/>
    </row>
    <row r="21" spans="1:24" ht="5.25" customHeight="1">
      <c r="A21" s="14"/>
      <c r="B21" s="15"/>
      <c r="C21" s="15"/>
      <c r="D21" s="15"/>
      <c r="E21" s="15"/>
      <c r="F21" s="15"/>
      <c r="G21" s="15"/>
      <c r="H21" s="15"/>
      <c r="I21" s="16"/>
      <c r="J21" s="16"/>
      <c r="P21" s="4"/>
      <c r="Q21" s="6"/>
      <c r="R21" s="2"/>
      <c r="T21" s="67"/>
      <c r="U21" s="68"/>
      <c r="W21" s="2"/>
      <c r="X21" s="5"/>
    </row>
    <row r="22" spans="16:24" ht="5.25" customHeight="1">
      <c r="P22" s="4"/>
      <c r="R22" s="3"/>
      <c r="T22" s="67"/>
      <c r="U22" s="68"/>
      <c r="V22" s="4"/>
      <c r="X22" s="4"/>
    </row>
    <row r="23" spans="1:40" ht="13.5" customHeight="1">
      <c r="A23" s="75">
        <v>5</v>
      </c>
      <c r="B23" s="77">
        <f>IF(ISERROR(VLOOKUP(A23,基本データ２,18,FALSE)),"",VLOOKUP(A23,基本データ２,18,FALSE))</f>
      </c>
      <c r="C23" s="77"/>
      <c r="D23" s="77"/>
      <c r="E23" s="77"/>
      <c r="F23" s="17" t="s">
        <v>7</v>
      </c>
      <c r="G23" s="77">
        <f>IF(ISERROR(VLOOKUP(A23,基本データ２,20,FALSE)),"",VLOOKUP(A23,基本データ２,20,FALSE))</f>
      </c>
      <c r="H23" s="77"/>
      <c r="I23" s="77"/>
      <c r="J23" s="78"/>
      <c r="K23" s="1"/>
      <c r="L23" s="2"/>
      <c r="P23" s="4"/>
      <c r="R23" s="4"/>
      <c r="T23" s="67"/>
      <c r="U23" s="68"/>
      <c r="V23" s="4"/>
      <c r="X23" s="4"/>
      <c r="AC23" s="2"/>
      <c r="AD23" s="2"/>
      <c r="AE23" s="75">
        <v>21</v>
      </c>
      <c r="AF23" s="77">
        <f>IF(ISERROR(VLOOKUP(AE23,基本データ２,18,FALSE)),"",VLOOKUP(AE23,基本データ２,18,FALSE))</f>
      </c>
      <c r="AG23" s="77"/>
      <c r="AH23" s="77"/>
      <c r="AI23" s="77"/>
      <c r="AJ23" s="17" t="s">
        <v>7</v>
      </c>
      <c r="AK23" s="77">
        <f>IF(ISERROR(VLOOKUP(AE23,基本データ２,20,FALSE)),"",VLOOKUP(AE23,基本データ２,20,FALSE))</f>
      </c>
      <c r="AL23" s="77"/>
      <c r="AM23" s="77"/>
      <c r="AN23" s="78"/>
    </row>
    <row r="24" spans="1:40" ht="13.5" customHeight="1">
      <c r="A24" s="76"/>
      <c r="B24" s="82">
        <f>IF(ISERROR(VLOOKUP(A23,基本データ２,2,FALSE)),"",VLOOKUP(A23,基本データ２,2,FALSE))</f>
      </c>
      <c r="C24" s="82"/>
      <c r="D24" s="82"/>
      <c r="E24" s="82"/>
      <c r="F24" s="83" t="s">
        <v>4</v>
      </c>
      <c r="G24" s="83"/>
      <c r="H24" s="83"/>
      <c r="I24" s="73">
        <f>IF(ISERROR(VLOOKUP(A23,基本データ２,3,FALSE)),"",VLOOKUP(A23,基本データ２,3,FALSE))</f>
      </c>
      <c r="J24" s="74"/>
      <c r="L24" s="3"/>
      <c r="P24" s="4"/>
      <c r="R24" s="4"/>
      <c r="T24" s="67"/>
      <c r="U24" s="68"/>
      <c r="V24" s="4"/>
      <c r="X24" s="4"/>
      <c r="AB24" s="4"/>
      <c r="AE24" s="76"/>
      <c r="AF24" s="82">
        <f>IF(ISERROR(VLOOKUP(AE23,基本データ２,2,FALSE)),"",VLOOKUP(AE23,基本データ２,2,FALSE))</f>
      </c>
      <c r="AG24" s="82"/>
      <c r="AH24" s="82"/>
      <c r="AI24" s="82"/>
      <c r="AJ24" s="83" t="s">
        <v>4</v>
      </c>
      <c r="AK24" s="83"/>
      <c r="AL24" s="83"/>
      <c r="AM24" s="73">
        <f>IF(ISERROR(VLOOKUP(AE23,基本データ２,3,FALSE)),"",VLOOKUP(AE23,基本データ２,3,FALSE))</f>
      </c>
      <c r="AN24" s="74"/>
    </row>
    <row r="25" spans="1:28" ht="5.25" customHeight="1">
      <c r="A25" s="14"/>
      <c r="B25" s="15"/>
      <c r="C25" s="15"/>
      <c r="D25" s="15"/>
      <c r="E25" s="15"/>
      <c r="F25" s="15"/>
      <c r="G25" s="15"/>
      <c r="H25" s="15"/>
      <c r="I25" s="16"/>
      <c r="J25" s="16"/>
      <c r="L25" s="4"/>
      <c r="M25" s="6"/>
      <c r="N25" s="2"/>
      <c r="P25" s="4"/>
      <c r="R25" s="4"/>
      <c r="T25" s="19" t="s">
        <v>7</v>
      </c>
      <c r="U25" s="69" t="s">
        <v>4</v>
      </c>
      <c r="V25" s="4"/>
      <c r="X25" s="4"/>
      <c r="AA25" s="2"/>
      <c r="AB25" s="5"/>
    </row>
    <row r="26" spans="12:28" ht="5.25" customHeight="1">
      <c r="L26" s="4"/>
      <c r="N26" s="3"/>
      <c r="P26" s="4"/>
      <c r="R26" s="4"/>
      <c r="T26" s="67"/>
      <c r="U26" s="69"/>
      <c r="V26" s="4"/>
      <c r="X26" s="4"/>
      <c r="Z26" s="4"/>
      <c r="AB26" s="4"/>
    </row>
    <row r="27" spans="1:40" ht="13.5" customHeight="1">
      <c r="A27" s="75">
        <v>6</v>
      </c>
      <c r="B27" s="77">
        <f>IF(ISERROR(VLOOKUP(A27,基本データ２,18,FALSE)),"",VLOOKUP(A27,基本データ２,18,FALSE))</f>
      </c>
      <c r="C27" s="77"/>
      <c r="D27" s="77"/>
      <c r="E27" s="77"/>
      <c r="F27" s="17" t="s">
        <v>7</v>
      </c>
      <c r="G27" s="77">
        <f>IF(ISERROR(VLOOKUP(A27,基本データ２,20,FALSE)),"",VLOOKUP(A27,基本データ２,20,FALSE))</f>
      </c>
      <c r="H27" s="77"/>
      <c r="I27" s="77"/>
      <c r="J27" s="78"/>
      <c r="K27" s="1"/>
      <c r="L27" s="5"/>
      <c r="N27" s="4"/>
      <c r="P27" s="4"/>
      <c r="R27" s="4"/>
      <c r="T27" s="67"/>
      <c r="U27" s="69"/>
      <c r="V27" s="4"/>
      <c r="X27" s="4"/>
      <c r="Z27" s="4"/>
      <c r="AB27" s="4"/>
      <c r="AC27" s="6"/>
      <c r="AD27" s="2"/>
      <c r="AE27" s="75">
        <v>22</v>
      </c>
      <c r="AF27" s="77">
        <f>IF(ISERROR(VLOOKUP(AE27,基本データ２,18,FALSE)),"",VLOOKUP(AE27,基本データ２,18,FALSE))</f>
      </c>
      <c r="AG27" s="77"/>
      <c r="AH27" s="77"/>
      <c r="AI27" s="77"/>
      <c r="AJ27" s="17" t="s">
        <v>7</v>
      </c>
      <c r="AK27" s="77">
        <f>IF(ISERROR(VLOOKUP(AE27,基本データ２,20,FALSE)),"",VLOOKUP(AE27,基本データ２,20,FALSE))</f>
      </c>
      <c r="AL27" s="77"/>
      <c r="AM27" s="77"/>
      <c r="AN27" s="78"/>
    </row>
    <row r="28" spans="1:40" ht="13.5" customHeight="1">
      <c r="A28" s="76"/>
      <c r="B28" s="82">
        <f>IF(ISERROR(VLOOKUP(A27,基本データ２,2,FALSE)),"",VLOOKUP(A27,基本データ２,2,FALSE))</f>
      </c>
      <c r="C28" s="82"/>
      <c r="D28" s="82"/>
      <c r="E28" s="82"/>
      <c r="F28" s="83" t="s">
        <v>4</v>
      </c>
      <c r="G28" s="83"/>
      <c r="H28" s="83"/>
      <c r="I28" s="73">
        <f>IF(ISERROR(VLOOKUP(A27,基本データ２,3,FALSE)),"",VLOOKUP(A27,基本データ２,3,FALSE))</f>
      </c>
      <c r="J28" s="74"/>
      <c r="N28" s="4"/>
      <c r="P28" s="4"/>
      <c r="R28" s="4"/>
      <c r="T28" s="67"/>
      <c r="U28" s="69"/>
      <c r="V28" s="4"/>
      <c r="X28" s="4"/>
      <c r="Z28" s="4"/>
      <c r="AE28" s="76"/>
      <c r="AF28" s="82">
        <f>IF(ISERROR(VLOOKUP(AE27,基本データ２,2,FALSE)),"",VLOOKUP(AE27,基本データ２,2,FALSE))</f>
      </c>
      <c r="AG28" s="82"/>
      <c r="AH28" s="82"/>
      <c r="AI28" s="82"/>
      <c r="AJ28" s="83" t="s">
        <v>4</v>
      </c>
      <c r="AK28" s="83"/>
      <c r="AL28" s="83"/>
      <c r="AM28" s="73">
        <f>IF(ISERROR(VLOOKUP(AE27,基本データ２,3,FALSE)),"",VLOOKUP(AE27,基本データ２,3,FALSE))</f>
      </c>
      <c r="AN28" s="74"/>
    </row>
    <row r="29" spans="1:26" ht="5.25" customHeight="1">
      <c r="A29" s="14"/>
      <c r="B29" s="15"/>
      <c r="C29" s="15"/>
      <c r="D29" s="15"/>
      <c r="E29" s="15"/>
      <c r="F29" s="15"/>
      <c r="G29" s="15"/>
      <c r="H29" s="15"/>
      <c r="I29" s="16"/>
      <c r="J29" s="16"/>
      <c r="N29" s="4"/>
      <c r="O29" s="6"/>
      <c r="P29" s="5"/>
      <c r="R29" s="4"/>
      <c r="T29" s="67"/>
      <c r="U29" s="69"/>
      <c r="V29" s="4"/>
      <c r="X29" s="4"/>
      <c r="Y29" s="6"/>
      <c r="Z29" s="5"/>
    </row>
    <row r="30" spans="14:26" ht="5.25" customHeight="1">
      <c r="N30" s="4"/>
      <c r="R30" s="4"/>
      <c r="T30" s="67"/>
      <c r="U30" s="69"/>
      <c r="V30" s="4"/>
      <c r="Z30" s="4"/>
    </row>
    <row r="31" spans="1:40" ht="13.5" customHeight="1">
      <c r="A31" s="75">
        <v>7</v>
      </c>
      <c r="B31" s="77">
        <f>IF(ISERROR(VLOOKUP(A31,基本データ２,18,FALSE)),"",VLOOKUP(A31,基本データ２,18,FALSE))</f>
      </c>
      <c r="C31" s="77"/>
      <c r="D31" s="77"/>
      <c r="E31" s="77"/>
      <c r="F31" s="17" t="s">
        <v>7</v>
      </c>
      <c r="G31" s="77">
        <f>IF(ISERROR(VLOOKUP(A31,基本データ２,20,FALSE)),"",VLOOKUP(A31,基本データ２,20,FALSE))</f>
      </c>
      <c r="H31" s="77"/>
      <c r="I31" s="77"/>
      <c r="J31" s="78"/>
      <c r="K31" s="1"/>
      <c r="L31" s="2"/>
      <c r="N31" s="4"/>
      <c r="R31" s="4"/>
      <c r="T31" s="67"/>
      <c r="U31" s="71"/>
      <c r="V31" s="4"/>
      <c r="Z31" s="4"/>
      <c r="AC31" s="2"/>
      <c r="AD31" s="2"/>
      <c r="AE31" s="75">
        <v>23</v>
      </c>
      <c r="AF31" s="77">
        <f>IF(ISERROR(VLOOKUP(AE31,基本データ２,18,FALSE)),"",VLOOKUP(AE31,基本データ２,18,FALSE))</f>
      </c>
      <c r="AG31" s="77"/>
      <c r="AH31" s="77"/>
      <c r="AI31" s="77"/>
      <c r="AJ31" s="17" t="s">
        <v>7</v>
      </c>
      <c r="AK31" s="77">
        <f>IF(ISERROR(VLOOKUP(AE31,基本データ２,20,FALSE)),"",VLOOKUP(AE31,基本データ２,20,FALSE))</f>
      </c>
      <c r="AL31" s="77"/>
      <c r="AM31" s="77"/>
      <c r="AN31" s="78"/>
    </row>
    <row r="32" spans="1:40" ht="13.5" customHeight="1">
      <c r="A32" s="76"/>
      <c r="B32" s="82">
        <f>IF(ISERROR(VLOOKUP(A31,基本データ２,2,FALSE)),"",VLOOKUP(A31,基本データ２,2,FALSE))</f>
      </c>
      <c r="C32" s="82"/>
      <c r="D32" s="82"/>
      <c r="E32" s="82"/>
      <c r="F32" s="83" t="s">
        <v>4</v>
      </c>
      <c r="G32" s="83"/>
      <c r="H32" s="83"/>
      <c r="I32" s="73">
        <f>IF(ISERROR(VLOOKUP(A31,基本データ２,3,FALSE)),"",VLOOKUP(A31,基本データ２,3,FALSE))</f>
      </c>
      <c r="J32" s="74"/>
      <c r="L32" s="3"/>
      <c r="N32" s="4"/>
      <c r="R32" s="4"/>
      <c r="T32" s="67"/>
      <c r="U32" s="71"/>
      <c r="V32" s="4"/>
      <c r="Z32" s="4"/>
      <c r="AB32" s="4"/>
      <c r="AE32" s="76"/>
      <c r="AF32" s="82">
        <f>IF(ISERROR(VLOOKUP(AE31,基本データ２,2,FALSE)),"",VLOOKUP(AE31,基本データ２,2,FALSE))</f>
      </c>
      <c r="AG32" s="82"/>
      <c r="AH32" s="82"/>
      <c r="AI32" s="82"/>
      <c r="AJ32" s="83" t="s">
        <v>4</v>
      </c>
      <c r="AK32" s="83"/>
      <c r="AL32" s="83"/>
      <c r="AM32" s="73">
        <f>IF(ISERROR(VLOOKUP(AE31,基本データ２,3,FALSE)),"",VLOOKUP(AE31,基本データ２,3,FALSE))</f>
      </c>
      <c r="AN32" s="74"/>
    </row>
    <row r="33" spans="1:28" ht="5.25" customHeight="1">
      <c r="A33" s="14"/>
      <c r="B33" s="15"/>
      <c r="C33" s="15"/>
      <c r="D33" s="15"/>
      <c r="E33" s="15"/>
      <c r="F33" s="15"/>
      <c r="G33" s="15"/>
      <c r="H33" s="15"/>
      <c r="I33" s="16"/>
      <c r="J33" s="16"/>
      <c r="L33" s="4"/>
      <c r="M33" s="6"/>
      <c r="N33" s="5"/>
      <c r="R33" s="4"/>
      <c r="T33" s="67"/>
      <c r="U33" s="71"/>
      <c r="V33" s="4"/>
      <c r="Z33" s="4"/>
      <c r="AA33" s="6"/>
      <c r="AB33" s="5"/>
    </row>
    <row r="34" spans="12:28" ht="5.25" customHeight="1">
      <c r="L34" s="4"/>
      <c r="R34" s="4"/>
      <c r="T34" s="67"/>
      <c r="U34" s="71"/>
      <c r="V34" s="4"/>
      <c r="AB34" s="4"/>
    </row>
    <row r="35" spans="1:40" ht="13.5" customHeight="1">
      <c r="A35" s="75">
        <v>8</v>
      </c>
      <c r="B35" s="77">
        <f>IF(ISERROR(VLOOKUP(A35,基本データ２,18,FALSE)),"",VLOOKUP(A35,基本データ２,18,FALSE))</f>
      </c>
      <c r="C35" s="77"/>
      <c r="D35" s="77"/>
      <c r="E35" s="77"/>
      <c r="F35" s="17" t="s">
        <v>7</v>
      </c>
      <c r="G35" s="77">
        <f>IF(ISERROR(VLOOKUP(A35,基本データ２,20,FALSE)),"",VLOOKUP(A35,基本データ２,20,FALSE))</f>
      </c>
      <c r="H35" s="77"/>
      <c r="I35" s="77"/>
      <c r="J35" s="78"/>
      <c r="K35" s="1"/>
      <c r="L35" s="5"/>
      <c r="R35" s="4"/>
      <c r="T35" s="70"/>
      <c r="U35" s="72"/>
      <c r="V35" s="4"/>
      <c r="AB35" s="4"/>
      <c r="AC35" s="6"/>
      <c r="AD35" s="2"/>
      <c r="AE35" s="75">
        <v>24</v>
      </c>
      <c r="AF35" s="77">
        <f>IF(ISERROR(VLOOKUP(AE35,基本データ２,18,FALSE)),"",VLOOKUP(AE35,基本データ２,18,FALSE))</f>
      </c>
      <c r="AG35" s="77"/>
      <c r="AH35" s="77"/>
      <c r="AI35" s="77"/>
      <c r="AJ35" s="17" t="s">
        <v>7</v>
      </c>
      <c r="AK35" s="77">
        <f>IF(ISERROR(VLOOKUP(AE35,基本データ２,20,FALSE)),"",VLOOKUP(AE35,基本データ２,20,FALSE))</f>
      </c>
      <c r="AL35" s="77"/>
      <c r="AM35" s="77"/>
      <c r="AN35" s="78"/>
    </row>
    <row r="36" spans="1:40" ht="13.5" customHeight="1">
      <c r="A36" s="76"/>
      <c r="B36" s="82">
        <f>IF(ISERROR(VLOOKUP(A35,基本データ２,2,FALSE)),"",VLOOKUP(A35,基本データ２,2,FALSE))</f>
      </c>
      <c r="C36" s="82"/>
      <c r="D36" s="82"/>
      <c r="E36" s="82"/>
      <c r="F36" s="83" t="s">
        <v>4</v>
      </c>
      <c r="G36" s="83"/>
      <c r="H36" s="83"/>
      <c r="I36" s="73">
        <f>IF(ISERROR(VLOOKUP(A35,基本データ２,3,FALSE)),"",VLOOKUP(A35,基本データ２,3,FALSE))</f>
      </c>
      <c r="J36" s="74"/>
      <c r="R36" s="4"/>
      <c r="T36" s="4"/>
      <c r="V36" s="4"/>
      <c r="AE36" s="76"/>
      <c r="AF36" s="82">
        <f>IF(ISERROR(VLOOKUP(AE35,基本データ２,2,FALSE)),"",VLOOKUP(AE35,基本データ２,2,FALSE))</f>
      </c>
      <c r="AG36" s="82"/>
      <c r="AH36" s="82"/>
      <c r="AI36" s="82"/>
      <c r="AJ36" s="83" t="s">
        <v>4</v>
      </c>
      <c r="AK36" s="83"/>
      <c r="AL36" s="83"/>
      <c r="AM36" s="73">
        <f>IF(ISERROR(VLOOKUP(AE35,基本データ２,3,FALSE)),"",VLOOKUP(AE35,基本データ２,3,FALSE))</f>
      </c>
      <c r="AN36" s="74"/>
    </row>
    <row r="37" spans="1:22" ht="5.25" customHeight="1">
      <c r="A37" s="14"/>
      <c r="B37" s="15"/>
      <c r="C37" s="15"/>
      <c r="D37" s="15"/>
      <c r="E37" s="15"/>
      <c r="F37" s="15"/>
      <c r="G37" s="15"/>
      <c r="H37" s="15"/>
      <c r="I37" s="16"/>
      <c r="J37" s="16"/>
      <c r="R37" s="4"/>
      <c r="S37" s="6"/>
      <c r="T37" s="5"/>
      <c r="U37" s="2"/>
      <c r="V37" s="5"/>
    </row>
    <row r="38" spans="18:22" ht="5.25" customHeight="1">
      <c r="R38" s="4"/>
      <c r="V38" s="4"/>
    </row>
    <row r="39" spans="1:40" ht="13.5" customHeight="1">
      <c r="A39" s="75">
        <v>9</v>
      </c>
      <c r="B39" s="77">
        <f>IF(ISERROR(VLOOKUP(A39,基本データ２,18,FALSE)),"",VLOOKUP(A39,基本データ２,18,FALSE))</f>
      </c>
      <c r="C39" s="77"/>
      <c r="D39" s="77"/>
      <c r="E39" s="77"/>
      <c r="F39" s="17" t="s">
        <v>7</v>
      </c>
      <c r="G39" s="77">
        <f>IF(ISERROR(VLOOKUP(A39,基本データ２,20,FALSE)),"",VLOOKUP(A39,基本データ２,20,FALSE))</f>
      </c>
      <c r="H39" s="77"/>
      <c r="I39" s="77"/>
      <c r="J39" s="78"/>
      <c r="L39" s="2"/>
      <c r="R39" s="4"/>
      <c r="V39" s="4"/>
      <c r="AC39" s="2"/>
      <c r="AD39" s="2"/>
      <c r="AE39" s="75">
        <v>25</v>
      </c>
      <c r="AF39" s="77">
        <f>IF(ISERROR(VLOOKUP(AE39,基本データ２,18,FALSE)),"",VLOOKUP(AE39,基本データ２,18,FALSE))</f>
      </c>
      <c r="AG39" s="77"/>
      <c r="AH39" s="77"/>
      <c r="AI39" s="77"/>
      <c r="AJ39" s="17" t="s">
        <v>7</v>
      </c>
      <c r="AK39" s="77">
        <f>IF(ISERROR(VLOOKUP(AE39,基本データ２,20,FALSE)),"",VLOOKUP(AE39,基本データ２,20,FALSE))</f>
      </c>
      <c r="AL39" s="77"/>
      <c r="AM39" s="77"/>
      <c r="AN39" s="78"/>
    </row>
    <row r="40" spans="1:40" ht="13.5" customHeight="1">
      <c r="A40" s="76"/>
      <c r="B40" s="82">
        <f>IF(ISERROR(VLOOKUP(A39,基本データ２,2,FALSE)),"",VLOOKUP(A39,基本データ２,2,FALSE))</f>
      </c>
      <c r="C40" s="82"/>
      <c r="D40" s="82"/>
      <c r="E40" s="82"/>
      <c r="F40" s="83" t="s">
        <v>4</v>
      </c>
      <c r="G40" s="83"/>
      <c r="H40" s="83"/>
      <c r="I40" s="73">
        <f>IF(ISERROR(VLOOKUP(A39,基本データ２,3,FALSE)),"",VLOOKUP(A39,基本データ２,3,FALSE))</f>
      </c>
      <c r="J40" s="74"/>
      <c r="K40" s="13"/>
      <c r="L40" s="3"/>
      <c r="R40" s="4"/>
      <c r="V40" s="4"/>
      <c r="AB40" s="4"/>
      <c r="AE40" s="76"/>
      <c r="AF40" s="82">
        <f>IF(ISERROR(VLOOKUP(AE39,基本データ２,2,FALSE)),"",VLOOKUP(AE39,基本データ２,2,FALSE))</f>
      </c>
      <c r="AG40" s="82"/>
      <c r="AH40" s="82"/>
      <c r="AI40" s="82"/>
      <c r="AJ40" s="83" t="s">
        <v>4</v>
      </c>
      <c r="AK40" s="83"/>
      <c r="AL40" s="83"/>
      <c r="AM40" s="73">
        <f>IF(ISERROR(VLOOKUP(AE39,基本データ２,3,FALSE)),"",VLOOKUP(AE39,基本データ２,3,FALSE))</f>
      </c>
      <c r="AN40" s="74"/>
    </row>
    <row r="41" spans="1:28" ht="5.25" customHeight="1">
      <c r="A41" s="14"/>
      <c r="B41" s="15"/>
      <c r="C41" s="15"/>
      <c r="D41" s="15"/>
      <c r="E41" s="15"/>
      <c r="F41" s="15"/>
      <c r="G41" s="15"/>
      <c r="H41" s="15"/>
      <c r="I41" s="16"/>
      <c r="J41" s="16"/>
      <c r="K41" s="8"/>
      <c r="L41" s="4"/>
      <c r="M41" s="6"/>
      <c r="N41" s="2"/>
      <c r="R41" s="4"/>
      <c r="V41" s="4"/>
      <c r="AA41" s="2"/>
      <c r="AB41" s="5"/>
    </row>
    <row r="42" spans="11:28" ht="5.25" customHeight="1">
      <c r="K42" s="8"/>
      <c r="L42" s="4"/>
      <c r="N42" s="3"/>
      <c r="R42" s="4"/>
      <c r="V42" s="4"/>
      <c r="Z42" s="4"/>
      <c r="AB42" s="4"/>
    </row>
    <row r="43" spans="1:40" ht="13.5" customHeight="1">
      <c r="A43" s="75">
        <v>10</v>
      </c>
      <c r="B43" s="77">
        <f>IF(ISERROR(VLOOKUP(A43,基本データ２,18,FALSE)),"",VLOOKUP(A43,基本データ２,18,FALSE))</f>
      </c>
      <c r="C43" s="77"/>
      <c r="D43" s="77"/>
      <c r="E43" s="77"/>
      <c r="F43" s="17" t="s">
        <v>7</v>
      </c>
      <c r="G43" s="77">
        <f>IF(ISERROR(VLOOKUP(A43,基本データ２,20,FALSE)),"",VLOOKUP(A43,基本データ２,20,FALSE))</f>
      </c>
      <c r="H43" s="77"/>
      <c r="I43" s="77"/>
      <c r="J43" s="78"/>
      <c r="K43" s="1"/>
      <c r="L43" s="5"/>
      <c r="N43" s="4"/>
      <c r="R43" s="4"/>
      <c r="V43" s="4"/>
      <c r="Z43" s="4"/>
      <c r="AB43" s="4"/>
      <c r="AC43" s="6"/>
      <c r="AD43" s="2"/>
      <c r="AE43" s="75">
        <v>26</v>
      </c>
      <c r="AF43" s="77">
        <f>IF(ISERROR(VLOOKUP(AE43,基本データ２,18,FALSE)),"",VLOOKUP(AE43,基本データ２,18,FALSE))</f>
      </c>
      <c r="AG43" s="77"/>
      <c r="AH43" s="77"/>
      <c r="AI43" s="77"/>
      <c r="AJ43" s="17" t="s">
        <v>7</v>
      </c>
      <c r="AK43" s="77">
        <f>IF(ISERROR(VLOOKUP(AE43,基本データ２,20,FALSE)),"",VLOOKUP(AE43,基本データ２,20,FALSE))</f>
      </c>
      <c r="AL43" s="77"/>
      <c r="AM43" s="77"/>
      <c r="AN43" s="78"/>
    </row>
    <row r="44" spans="1:40" ht="13.5" customHeight="1">
      <c r="A44" s="76"/>
      <c r="B44" s="82">
        <f>IF(ISERROR(VLOOKUP(A43,基本データ２,2,FALSE)),"",VLOOKUP(A43,基本データ２,2,FALSE))</f>
      </c>
      <c r="C44" s="82"/>
      <c r="D44" s="82"/>
      <c r="E44" s="82"/>
      <c r="F44" s="83" t="s">
        <v>4</v>
      </c>
      <c r="G44" s="83"/>
      <c r="H44" s="83"/>
      <c r="I44" s="73">
        <f>IF(ISERROR(VLOOKUP(A43,基本データ２,3,FALSE)),"",VLOOKUP(A43,基本データ２,3,FALSE))</f>
      </c>
      <c r="J44" s="74"/>
      <c r="N44" s="4"/>
      <c r="R44" s="4"/>
      <c r="V44" s="4"/>
      <c r="Z44" s="4"/>
      <c r="AE44" s="76"/>
      <c r="AF44" s="82">
        <f>IF(ISERROR(VLOOKUP(AE43,基本データ２,2,FALSE)),"",VLOOKUP(AE43,基本データ２,2,FALSE))</f>
      </c>
      <c r="AG44" s="82"/>
      <c r="AH44" s="82"/>
      <c r="AI44" s="82"/>
      <c r="AJ44" s="83" t="s">
        <v>4</v>
      </c>
      <c r="AK44" s="83"/>
      <c r="AL44" s="83"/>
      <c r="AM44" s="73">
        <f>IF(ISERROR(VLOOKUP(AE43,基本データ２,3,FALSE)),"",VLOOKUP(AE43,基本データ２,3,FALSE))</f>
      </c>
      <c r="AN44" s="74"/>
    </row>
    <row r="45" spans="1:26" ht="5.25" customHeight="1">
      <c r="A45" s="14"/>
      <c r="B45" s="15"/>
      <c r="C45" s="15"/>
      <c r="D45" s="15"/>
      <c r="E45" s="15"/>
      <c r="F45" s="15"/>
      <c r="G45" s="15"/>
      <c r="H45" s="15"/>
      <c r="I45" s="16"/>
      <c r="J45" s="16"/>
      <c r="N45" s="4"/>
      <c r="O45" s="6"/>
      <c r="P45" s="2"/>
      <c r="R45" s="4"/>
      <c r="V45" s="4"/>
      <c r="Y45" s="2"/>
      <c r="Z45" s="5"/>
    </row>
    <row r="46" spans="14:26" ht="5.25" customHeight="1">
      <c r="N46" s="4"/>
      <c r="P46" s="3"/>
      <c r="R46" s="4"/>
      <c r="V46" s="4"/>
      <c r="X46" s="4"/>
      <c r="Z46" s="4"/>
    </row>
    <row r="47" spans="1:40" ht="13.5" customHeight="1">
      <c r="A47" s="75">
        <v>11</v>
      </c>
      <c r="B47" s="77">
        <f>IF(ISERROR(VLOOKUP(A47,基本データ２,18,FALSE)),"",VLOOKUP(A47,基本データ２,18,FALSE))</f>
      </c>
      <c r="C47" s="77"/>
      <c r="D47" s="77"/>
      <c r="E47" s="77"/>
      <c r="F47" s="17" t="s">
        <v>7</v>
      </c>
      <c r="G47" s="77">
        <f>IF(ISERROR(VLOOKUP(A47,基本データ２,20,FALSE)),"",VLOOKUP(A47,基本データ２,20,FALSE))</f>
      </c>
      <c r="H47" s="77"/>
      <c r="I47" s="77"/>
      <c r="J47" s="78"/>
      <c r="L47" s="2"/>
      <c r="N47" s="4"/>
      <c r="P47" s="4"/>
      <c r="R47" s="4"/>
      <c r="V47" s="4"/>
      <c r="X47" s="4"/>
      <c r="Z47" s="4"/>
      <c r="AC47" s="2"/>
      <c r="AD47" s="2"/>
      <c r="AE47" s="75">
        <v>27</v>
      </c>
      <c r="AF47" s="77">
        <f>IF(ISERROR(VLOOKUP(AE47,基本データ２,18,FALSE)),"",VLOOKUP(AE47,基本データ２,18,FALSE))</f>
      </c>
      <c r="AG47" s="77"/>
      <c r="AH47" s="77"/>
      <c r="AI47" s="77"/>
      <c r="AJ47" s="17" t="s">
        <v>7</v>
      </c>
      <c r="AK47" s="77">
        <f>IF(ISERROR(VLOOKUP(AE47,基本データ２,20,FALSE)),"",VLOOKUP(AE47,基本データ２,20,FALSE))</f>
      </c>
      <c r="AL47" s="77"/>
      <c r="AM47" s="77"/>
      <c r="AN47" s="78"/>
    </row>
    <row r="48" spans="1:40" ht="13.5" customHeight="1">
      <c r="A48" s="76"/>
      <c r="B48" s="82">
        <f>IF(ISERROR(VLOOKUP(A47,基本データ２,2,FALSE)),"",VLOOKUP(A47,基本データ２,2,FALSE))</f>
      </c>
      <c r="C48" s="82"/>
      <c r="D48" s="82"/>
      <c r="E48" s="82"/>
      <c r="F48" s="83" t="s">
        <v>4</v>
      </c>
      <c r="G48" s="83"/>
      <c r="H48" s="83"/>
      <c r="I48" s="73">
        <f>IF(ISERROR(VLOOKUP(A47,基本データ２,3,FALSE)),"",VLOOKUP(A47,基本データ２,3,FALSE))</f>
      </c>
      <c r="J48" s="74"/>
      <c r="K48" s="13"/>
      <c r="L48" s="3"/>
      <c r="N48" s="4"/>
      <c r="P48" s="4"/>
      <c r="R48" s="4"/>
      <c r="V48" s="4"/>
      <c r="X48" s="4"/>
      <c r="Z48" s="4"/>
      <c r="AB48" s="4"/>
      <c r="AE48" s="76"/>
      <c r="AF48" s="82">
        <f>IF(ISERROR(VLOOKUP(AE47,基本データ２,2,FALSE)),"",VLOOKUP(AE47,基本データ２,2,FALSE))</f>
      </c>
      <c r="AG48" s="82"/>
      <c r="AH48" s="82"/>
      <c r="AI48" s="82"/>
      <c r="AJ48" s="83" t="s">
        <v>4</v>
      </c>
      <c r="AK48" s="83"/>
      <c r="AL48" s="83"/>
      <c r="AM48" s="73">
        <f>IF(ISERROR(VLOOKUP(AE47,基本データ２,3,FALSE)),"",VLOOKUP(AE47,基本データ２,3,FALSE))</f>
      </c>
      <c r="AN48" s="74"/>
    </row>
    <row r="49" spans="1:28" ht="5.25" customHeight="1">
      <c r="A49" s="14"/>
      <c r="B49" s="15"/>
      <c r="C49" s="15"/>
      <c r="D49" s="15"/>
      <c r="E49" s="15"/>
      <c r="F49" s="15"/>
      <c r="G49" s="15"/>
      <c r="H49" s="15"/>
      <c r="I49" s="16"/>
      <c r="J49" s="16"/>
      <c r="K49" s="8"/>
      <c r="L49" s="4"/>
      <c r="M49" s="6"/>
      <c r="N49" s="5"/>
      <c r="P49" s="4"/>
      <c r="R49" s="4"/>
      <c r="V49" s="4"/>
      <c r="X49" s="4"/>
      <c r="Z49" s="4"/>
      <c r="AA49" s="6"/>
      <c r="AB49" s="5"/>
    </row>
    <row r="50" spans="11:28" ht="5.25" customHeight="1">
      <c r="K50" s="8"/>
      <c r="L50" s="4"/>
      <c r="P50" s="4"/>
      <c r="R50" s="4"/>
      <c r="V50" s="4"/>
      <c r="X50" s="4"/>
      <c r="AB50" s="4"/>
    </row>
    <row r="51" spans="1:40" ht="13.5" customHeight="1">
      <c r="A51" s="75">
        <v>12</v>
      </c>
      <c r="B51" s="77">
        <f>IF(ISERROR(VLOOKUP(A51,基本データ２,18,FALSE)),"",VLOOKUP(A51,基本データ２,18,FALSE))</f>
      </c>
      <c r="C51" s="77"/>
      <c r="D51" s="77"/>
      <c r="E51" s="77"/>
      <c r="F51" s="17" t="s">
        <v>7</v>
      </c>
      <c r="G51" s="77">
        <f>IF(ISERROR(VLOOKUP(A51,基本データ２,20,FALSE)),"",VLOOKUP(A51,基本データ２,20,FALSE))</f>
      </c>
      <c r="H51" s="77"/>
      <c r="I51" s="77"/>
      <c r="J51" s="78"/>
      <c r="K51" s="1"/>
      <c r="L51" s="5"/>
      <c r="P51" s="4"/>
      <c r="R51" s="4"/>
      <c r="V51" s="4"/>
      <c r="X51" s="4"/>
      <c r="AB51" s="4"/>
      <c r="AC51" s="6"/>
      <c r="AD51" s="2"/>
      <c r="AE51" s="75">
        <v>28</v>
      </c>
      <c r="AF51" s="77">
        <f>IF(ISERROR(VLOOKUP(AE51,基本データ２,18,FALSE)),"",VLOOKUP(AE51,基本データ２,18,FALSE))</f>
      </c>
      <c r="AG51" s="77"/>
      <c r="AH51" s="77"/>
      <c r="AI51" s="77"/>
      <c r="AJ51" s="17" t="s">
        <v>7</v>
      </c>
      <c r="AK51" s="77">
        <f>IF(ISERROR(VLOOKUP(AE51,基本データ２,20,FALSE)),"",VLOOKUP(AE51,基本データ２,20,FALSE))</f>
      </c>
      <c r="AL51" s="77"/>
      <c r="AM51" s="77"/>
      <c r="AN51" s="78"/>
    </row>
    <row r="52" spans="1:40" ht="13.5" customHeight="1">
      <c r="A52" s="76"/>
      <c r="B52" s="82">
        <f>IF(ISERROR(VLOOKUP(A51,基本データ２,2,FALSE)),"",VLOOKUP(A51,基本データ２,2,FALSE))</f>
      </c>
      <c r="C52" s="82"/>
      <c r="D52" s="82"/>
      <c r="E52" s="82"/>
      <c r="F52" s="83" t="s">
        <v>4</v>
      </c>
      <c r="G52" s="83"/>
      <c r="H52" s="83"/>
      <c r="I52" s="73">
        <f>IF(ISERROR(VLOOKUP(A51,基本データ２,3,FALSE)),"",VLOOKUP(A51,基本データ２,3,FALSE))</f>
      </c>
      <c r="J52" s="74"/>
      <c r="P52" s="4"/>
      <c r="R52" s="4"/>
      <c r="V52" s="4"/>
      <c r="X52" s="4"/>
      <c r="AE52" s="76"/>
      <c r="AF52" s="82">
        <f>IF(ISERROR(VLOOKUP(AE51,基本データ２,2,FALSE)),"",VLOOKUP(AE51,基本データ２,2,FALSE))</f>
      </c>
      <c r="AG52" s="82"/>
      <c r="AH52" s="82"/>
      <c r="AI52" s="82"/>
      <c r="AJ52" s="83" t="s">
        <v>4</v>
      </c>
      <c r="AK52" s="83"/>
      <c r="AL52" s="83"/>
      <c r="AM52" s="73">
        <f>IF(ISERROR(VLOOKUP(AE51,基本データ２,3,FALSE)),"",VLOOKUP(AE51,基本データ２,3,FALSE))</f>
      </c>
      <c r="AN52" s="74"/>
    </row>
    <row r="53" spans="1:24" ht="5.25" customHeight="1">
      <c r="A53" s="14"/>
      <c r="B53" s="15"/>
      <c r="C53" s="15"/>
      <c r="D53" s="15"/>
      <c r="E53" s="15"/>
      <c r="F53" s="15"/>
      <c r="G53" s="15"/>
      <c r="H53" s="15"/>
      <c r="I53" s="16"/>
      <c r="J53" s="16"/>
      <c r="P53" s="4"/>
      <c r="Q53" s="6"/>
      <c r="R53" s="5"/>
      <c r="V53" s="4"/>
      <c r="W53" s="6"/>
      <c r="X53" s="5"/>
    </row>
    <row r="54" spans="16:24" ht="5.25" customHeight="1">
      <c r="P54" s="4"/>
      <c r="X54" s="4"/>
    </row>
    <row r="55" spans="1:40" ht="13.5" customHeight="1">
      <c r="A55" s="75">
        <v>13</v>
      </c>
      <c r="B55" s="77">
        <f>IF(ISERROR(VLOOKUP(A55,基本データ２,18,FALSE)),"",VLOOKUP(A55,基本データ２,18,FALSE))</f>
      </c>
      <c r="C55" s="77"/>
      <c r="D55" s="77"/>
      <c r="E55" s="77"/>
      <c r="F55" s="17" t="s">
        <v>7</v>
      </c>
      <c r="G55" s="77">
        <f>IF(ISERROR(VLOOKUP(A55,基本データ２,20,FALSE)),"",VLOOKUP(A55,基本データ２,20,FALSE))</f>
      </c>
      <c r="H55" s="77"/>
      <c r="I55" s="77"/>
      <c r="J55" s="78"/>
      <c r="L55" s="2"/>
      <c r="P55" s="4"/>
      <c r="X55" s="4"/>
      <c r="AC55" s="2"/>
      <c r="AD55" s="2"/>
      <c r="AE55" s="75">
        <v>29</v>
      </c>
      <c r="AF55" s="77">
        <f>IF(ISERROR(VLOOKUP(AE55,基本データ２,18,FALSE)),"",VLOOKUP(AE55,基本データ２,18,FALSE))</f>
      </c>
      <c r="AG55" s="77"/>
      <c r="AH55" s="77"/>
      <c r="AI55" s="77"/>
      <c r="AJ55" s="17" t="s">
        <v>7</v>
      </c>
      <c r="AK55" s="77">
        <f>IF(ISERROR(VLOOKUP(AE55,基本データ２,20,FALSE)),"",VLOOKUP(AE55,基本データ２,20,FALSE))</f>
      </c>
      <c r="AL55" s="77"/>
      <c r="AM55" s="77"/>
      <c r="AN55" s="78"/>
    </row>
    <row r="56" spans="1:40" ht="13.5" customHeight="1">
      <c r="A56" s="76"/>
      <c r="B56" s="82">
        <f>IF(ISERROR(VLOOKUP(A55,基本データ２,2,FALSE)),"",VLOOKUP(A55,基本データ２,2,FALSE))</f>
      </c>
      <c r="C56" s="82"/>
      <c r="D56" s="82"/>
      <c r="E56" s="82"/>
      <c r="F56" s="83" t="s">
        <v>4</v>
      </c>
      <c r="G56" s="83"/>
      <c r="H56" s="83"/>
      <c r="I56" s="73">
        <f>IF(ISERROR(VLOOKUP(A55,基本データ２,3,FALSE)),"",VLOOKUP(A55,基本データ２,3,FALSE))</f>
      </c>
      <c r="J56" s="74"/>
      <c r="K56" s="13"/>
      <c r="L56" s="3"/>
      <c r="P56" s="4"/>
      <c r="X56" s="4"/>
      <c r="AB56" s="4"/>
      <c r="AE56" s="76"/>
      <c r="AF56" s="82">
        <f>IF(ISERROR(VLOOKUP(AE55,基本データ２,2,FALSE)),"",VLOOKUP(AE55,基本データ２,2,FALSE))</f>
      </c>
      <c r="AG56" s="82"/>
      <c r="AH56" s="82"/>
      <c r="AI56" s="82"/>
      <c r="AJ56" s="83" t="s">
        <v>4</v>
      </c>
      <c r="AK56" s="83"/>
      <c r="AL56" s="83"/>
      <c r="AM56" s="73">
        <f>IF(ISERROR(VLOOKUP(AE55,基本データ２,3,FALSE)),"",VLOOKUP(AE55,基本データ２,3,FALSE))</f>
      </c>
      <c r="AN56" s="74"/>
    </row>
    <row r="57" spans="1:28" ht="5.25" customHeight="1">
      <c r="A57" s="14"/>
      <c r="B57" s="15"/>
      <c r="C57" s="15"/>
      <c r="D57" s="15"/>
      <c r="E57" s="15"/>
      <c r="F57" s="15"/>
      <c r="G57" s="15"/>
      <c r="H57" s="15"/>
      <c r="I57" s="16"/>
      <c r="J57" s="16"/>
      <c r="K57" s="8"/>
      <c r="L57" s="4"/>
      <c r="M57" s="6"/>
      <c r="N57" s="2"/>
      <c r="P57" s="4"/>
      <c r="X57" s="4"/>
      <c r="AA57" s="2"/>
      <c r="AB57" s="5"/>
    </row>
    <row r="58" spans="11:28" ht="5.25" customHeight="1">
      <c r="K58" s="8"/>
      <c r="L58" s="4"/>
      <c r="N58" s="3"/>
      <c r="P58" s="4"/>
      <c r="X58" s="4"/>
      <c r="Z58" s="4"/>
      <c r="AB58" s="4"/>
    </row>
    <row r="59" spans="1:40" ht="13.5" customHeight="1">
      <c r="A59" s="75">
        <v>14</v>
      </c>
      <c r="B59" s="77">
        <f>IF(ISERROR(VLOOKUP(A59,基本データ２,18,FALSE)),"",VLOOKUP(A59,基本データ２,18,FALSE))</f>
      </c>
      <c r="C59" s="77"/>
      <c r="D59" s="77"/>
      <c r="E59" s="77"/>
      <c r="F59" s="17" t="s">
        <v>7</v>
      </c>
      <c r="G59" s="77">
        <f>IF(ISERROR(VLOOKUP(A59,基本データ２,20,FALSE)),"",VLOOKUP(A59,基本データ２,20,FALSE))</f>
      </c>
      <c r="H59" s="77"/>
      <c r="I59" s="77"/>
      <c r="J59" s="78"/>
      <c r="K59" s="1"/>
      <c r="L59" s="5"/>
      <c r="N59" s="4"/>
      <c r="P59" s="4"/>
      <c r="X59" s="4"/>
      <c r="Z59" s="4"/>
      <c r="AB59" s="4"/>
      <c r="AC59" s="6"/>
      <c r="AD59" s="2"/>
      <c r="AE59" s="75">
        <v>30</v>
      </c>
      <c r="AF59" s="77">
        <f>IF(ISERROR(VLOOKUP(AE59,基本データ２,18,FALSE)),"",VLOOKUP(AE59,基本データ２,18,FALSE))</f>
      </c>
      <c r="AG59" s="77"/>
      <c r="AH59" s="77"/>
      <c r="AI59" s="77"/>
      <c r="AJ59" s="17" t="s">
        <v>7</v>
      </c>
      <c r="AK59" s="77">
        <f>IF(ISERROR(VLOOKUP(AE59,基本データ２,20,FALSE)),"",VLOOKUP(AE59,基本データ２,20,FALSE))</f>
      </c>
      <c r="AL59" s="77"/>
      <c r="AM59" s="77"/>
      <c r="AN59" s="78"/>
    </row>
    <row r="60" spans="1:40" ht="13.5" customHeight="1">
      <c r="A60" s="76"/>
      <c r="B60" s="82">
        <f>IF(ISERROR(VLOOKUP(A59,基本データ２,2,FALSE)),"",VLOOKUP(A59,基本データ２,2,FALSE))</f>
      </c>
      <c r="C60" s="82"/>
      <c r="D60" s="82"/>
      <c r="E60" s="82"/>
      <c r="F60" s="83" t="s">
        <v>4</v>
      </c>
      <c r="G60" s="83"/>
      <c r="H60" s="83"/>
      <c r="I60" s="73">
        <f>IF(ISERROR(VLOOKUP(A59,基本データ２,3,FALSE)),"",VLOOKUP(A59,基本データ２,3,FALSE))</f>
      </c>
      <c r="J60" s="74"/>
      <c r="N60" s="4"/>
      <c r="P60" s="4"/>
      <c r="X60" s="4"/>
      <c r="Z60" s="4"/>
      <c r="AE60" s="76"/>
      <c r="AF60" s="82">
        <f>IF(ISERROR(VLOOKUP(AE59,基本データ２,2,FALSE)),"",VLOOKUP(AE59,基本データ２,2,FALSE))</f>
      </c>
      <c r="AG60" s="82"/>
      <c r="AH60" s="82"/>
      <c r="AI60" s="82"/>
      <c r="AJ60" s="83" t="s">
        <v>4</v>
      </c>
      <c r="AK60" s="83"/>
      <c r="AL60" s="83"/>
      <c r="AM60" s="73">
        <f>IF(ISERROR(VLOOKUP(AE59,基本データ２,3,FALSE)),"",VLOOKUP(AE59,基本データ２,3,FALSE))</f>
      </c>
      <c r="AN60" s="74"/>
    </row>
    <row r="61" spans="1:26" ht="5.25" customHeight="1">
      <c r="A61" s="14"/>
      <c r="B61" s="15"/>
      <c r="C61" s="15"/>
      <c r="D61" s="15"/>
      <c r="E61" s="15"/>
      <c r="F61" s="15"/>
      <c r="G61" s="15"/>
      <c r="H61" s="15"/>
      <c r="I61" s="16"/>
      <c r="J61" s="16"/>
      <c r="N61" s="4"/>
      <c r="O61" s="6"/>
      <c r="P61" s="5"/>
      <c r="X61" s="4"/>
      <c r="Y61" s="6"/>
      <c r="Z61" s="5"/>
    </row>
    <row r="62" spans="14:26" ht="5.25" customHeight="1">
      <c r="N62" s="4"/>
      <c r="Z62" s="4"/>
    </row>
    <row r="63" spans="1:40" ht="13.5" customHeight="1">
      <c r="A63" s="75">
        <v>15</v>
      </c>
      <c r="B63" s="77">
        <f>IF(ISERROR(VLOOKUP(A63,基本データ２,18,FALSE)),"",VLOOKUP(A63,基本データ２,18,FALSE))</f>
      </c>
      <c r="C63" s="77"/>
      <c r="D63" s="77"/>
      <c r="E63" s="77"/>
      <c r="F63" s="17" t="s">
        <v>7</v>
      </c>
      <c r="G63" s="77">
        <f>IF(ISERROR(VLOOKUP(A63,基本データ２,20,FALSE)),"",VLOOKUP(A63,基本データ２,20,FALSE))</f>
      </c>
      <c r="H63" s="77"/>
      <c r="I63" s="77"/>
      <c r="J63" s="78"/>
      <c r="L63" s="2"/>
      <c r="N63" s="4"/>
      <c r="Z63" s="4"/>
      <c r="AC63" s="2"/>
      <c r="AD63" s="2"/>
      <c r="AE63" s="75">
        <v>31</v>
      </c>
      <c r="AF63" s="77">
        <f>IF(ISERROR(VLOOKUP(AE63,基本データ２,18,FALSE)),"",VLOOKUP(AE63,基本データ２,18,FALSE))</f>
      </c>
      <c r="AG63" s="77"/>
      <c r="AH63" s="77"/>
      <c r="AI63" s="77"/>
      <c r="AJ63" s="17" t="s">
        <v>7</v>
      </c>
      <c r="AK63" s="77">
        <f>IF(ISERROR(VLOOKUP(AE63,基本データ２,20,FALSE)),"",VLOOKUP(AE63,基本データ２,20,FALSE))</f>
      </c>
      <c r="AL63" s="77"/>
      <c r="AM63" s="77"/>
      <c r="AN63" s="78"/>
    </row>
    <row r="64" spans="1:40" ht="13.5" customHeight="1">
      <c r="A64" s="76"/>
      <c r="B64" s="82">
        <f>IF(ISERROR(VLOOKUP(A63,基本データ２,2,FALSE)),"",VLOOKUP(A63,基本データ２,2,FALSE))</f>
      </c>
      <c r="C64" s="82"/>
      <c r="D64" s="82"/>
      <c r="E64" s="82"/>
      <c r="F64" s="83" t="s">
        <v>4</v>
      </c>
      <c r="G64" s="83"/>
      <c r="H64" s="83"/>
      <c r="I64" s="73">
        <f>IF(ISERROR(VLOOKUP(A63,基本データ２,3,FALSE)),"",VLOOKUP(A63,基本データ２,3,FALSE))</f>
      </c>
      <c r="J64" s="74"/>
      <c r="K64" s="13"/>
      <c r="L64" s="3"/>
      <c r="N64" s="4"/>
      <c r="Z64" s="4"/>
      <c r="AB64" s="4"/>
      <c r="AE64" s="76"/>
      <c r="AF64" s="82">
        <f>IF(ISERROR(VLOOKUP(AE63,基本データ２,2,FALSE)),"",VLOOKUP(AE63,基本データ２,2,FALSE))</f>
      </c>
      <c r="AG64" s="82"/>
      <c r="AH64" s="82"/>
      <c r="AI64" s="82"/>
      <c r="AJ64" s="83" t="s">
        <v>4</v>
      </c>
      <c r="AK64" s="83"/>
      <c r="AL64" s="83"/>
      <c r="AM64" s="73">
        <f>IF(ISERROR(VLOOKUP(AE63,基本データ２,3,FALSE)),"",VLOOKUP(AE63,基本データ２,3,FALSE))</f>
      </c>
      <c r="AN64" s="74"/>
    </row>
    <row r="65" spans="1:28" ht="5.25" customHeight="1">
      <c r="A65" s="14"/>
      <c r="B65" s="15"/>
      <c r="C65" s="15"/>
      <c r="D65" s="15"/>
      <c r="E65" s="15"/>
      <c r="F65" s="15"/>
      <c r="G65" s="15"/>
      <c r="H65" s="15"/>
      <c r="I65" s="16"/>
      <c r="J65" s="16"/>
      <c r="K65" s="8"/>
      <c r="L65" s="4"/>
      <c r="M65" s="6"/>
      <c r="N65" s="5"/>
      <c r="Z65" s="4"/>
      <c r="AA65" s="6"/>
      <c r="AB65" s="5"/>
    </row>
    <row r="66" spans="11:28" ht="5.25" customHeight="1">
      <c r="K66" s="8"/>
      <c r="L66" s="4"/>
      <c r="AB66" s="4"/>
    </row>
    <row r="67" spans="1:40" ht="13.5" customHeight="1">
      <c r="A67" s="75">
        <v>16</v>
      </c>
      <c r="B67" s="77">
        <f>IF(ISERROR(VLOOKUP(A67,基本データ２,18,FALSE)),"",VLOOKUP(A67,基本データ２,18,FALSE))</f>
      </c>
      <c r="C67" s="77"/>
      <c r="D67" s="77"/>
      <c r="E67" s="77"/>
      <c r="F67" s="17" t="s">
        <v>7</v>
      </c>
      <c r="G67" s="77">
        <f>IF(ISERROR(VLOOKUP(A67,基本データ２,20,FALSE)),"",VLOOKUP(A67,基本データ２,20,FALSE))</f>
      </c>
      <c r="H67" s="77"/>
      <c r="I67" s="77"/>
      <c r="J67" s="78"/>
      <c r="K67" s="1"/>
      <c r="L67" s="5"/>
      <c r="AB67" s="4"/>
      <c r="AC67" s="6"/>
      <c r="AD67" s="2"/>
      <c r="AE67" s="75">
        <v>32</v>
      </c>
      <c r="AF67" s="77">
        <f>IF(ISERROR(VLOOKUP(AE67,基本データ２,18,FALSE)),"",VLOOKUP(AE67,基本データ２,18,FALSE))</f>
      </c>
      <c r="AG67" s="77"/>
      <c r="AH67" s="77"/>
      <c r="AI67" s="77"/>
      <c r="AJ67" s="17" t="s">
        <v>7</v>
      </c>
      <c r="AK67" s="77">
        <f>IF(ISERROR(VLOOKUP(AE67,基本データ２,20,FALSE)),"",VLOOKUP(AE67,基本データ２,20,FALSE))</f>
      </c>
      <c r="AL67" s="77"/>
      <c r="AM67" s="77"/>
      <c r="AN67" s="78"/>
    </row>
    <row r="68" spans="1:40" ht="13.5" customHeight="1">
      <c r="A68" s="76"/>
      <c r="B68" s="82">
        <f>IF(ISERROR(VLOOKUP(A67,基本データ２,2,FALSE)),"",VLOOKUP(A67,基本データ２,2,FALSE))</f>
      </c>
      <c r="C68" s="82"/>
      <c r="D68" s="82"/>
      <c r="E68" s="82"/>
      <c r="F68" s="83" t="s">
        <v>4</v>
      </c>
      <c r="G68" s="83"/>
      <c r="H68" s="83"/>
      <c r="I68" s="73">
        <f>IF(ISERROR(VLOOKUP(A67,基本データ２,3,FALSE)),"",VLOOKUP(A67,基本データ２,3,FALSE))</f>
      </c>
      <c r="J68" s="74"/>
      <c r="AE68" s="76"/>
      <c r="AF68" s="82">
        <f>IF(ISERROR(VLOOKUP(AE67,基本データ２,2,FALSE)),"",VLOOKUP(AE67,基本データ２,2,FALSE))</f>
      </c>
      <c r="AG68" s="82"/>
      <c r="AH68" s="82"/>
      <c r="AI68" s="82"/>
      <c r="AJ68" s="83" t="s">
        <v>4</v>
      </c>
      <c r="AK68" s="83"/>
      <c r="AL68" s="83"/>
      <c r="AM68" s="73">
        <f>IF(ISERROR(VLOOKUP(AE67,基本データ２,3,FALSE)),"",VLOOKUP(AE67,基本データ２,3,FALSE))</f>
      </c>
      <c r="AN68" s="74"/>
    </row>
    <row r="69" spans="1:40" ht="5.25" customHeight="1">
      <c r="A69" s="14"/>
      <c r="B69" s="15"/>
      <c r="C69" s="15"/>
      <c r="D69" s="15"/>
      <c r="E69" s="15"/>
      <c r="F69" s="15"/>
      <c r="G69" s="15"/>
      <c r="H69" s="15"/>
      <c r="I69" s="16"/>
      <c r="J69" s="16"/>
      <c r="AE69" s="14"/>
      <c r="AF69" s="15"/>
      <c r="AG69" s="15"/>
      <c r="AH69" s="15"/>
      <c r="AI69" s="15"/>
      <c r="AJ69" s="15"/>
      <c r="AK69" s="15"/>
      <c r="AL69" s="15"/>
      <c r="AM69" s="16"/>
      <c r="AN69" s="16"/>
    </row>
    <row r="70" spans="2:32" ht="13.5" hidden="1">
      <c r="B70" t="s">
        <v>0</v>
      </c>
      <c r="AF70" t="s">
        <v>9</v>
      </c>
    </row>
    <row r="71" spans="1:40" ht="11.25" customHeight="1" hidden="1">
      <c r="A71" s="75"/>
      <c r="B71" s="77">
        <f>IF(ISERROR(VLOOKUP(A71,基本データ２,18,FALSE)),"",VLOOKUP(A71,基本データ２,18,FALSE))</f>
      </c>
      <c r="C71" s="77"/>
      <c r="D71" s="77"/>
      <c r="E71" s="77"/>
      <c r="F71" s="17" t="s">
        <v>7</v>
      </c>
      <c r="G71" s="77">
        <f>IF(ISERROR(VLOOKUP(A71,基本データ２,20,FALSE)),"",VLOOKUP(A71,基本データ２,20,FALSE))</f>
      </c>
      <c r="H71" s="77"/>
      <c r="I71" s="77"/>
      <c r="J71" s="78"/>
      <c r="L71" s="2"/>
      <c r="N71" s="8"/>
      <c r="O71" s="8"/>
      <c r="P71" s="8"/>
      <c r="AC71" s="2"/>
      <c r="AD71" s="2"/>
      <c r="AE71" s="75"/>
      <c r="AF71" s="77">
        <f>IF(ISERROR(VLOOKUP(AE71,基本データ２,18,FALSE)),"",VLOOKUP(AE71,基本データ２,18,FALSE))</f>
      </c>
      <c r="AG71" s="77"/>
      <c r="AH71" s="77"/>
      <c r="AI71" s="77"/>
      <c r="AJ71" s="17" t="s">
        <v>7</v>
      </c>
      <c r="AK71" s="77">
        <f>IF(ISERROR(VLOOKUP(AE71,基本データ２,20,FALSE)),"",VLOOKUP(AE71,基本データ２,20,FALSE))</f>
      </c>
      <c r="AL71" s="77"/>
      <c r="AM71" s="77"/>
      <c r="AN71" s="78"/>
    </row>
    <row r="72" spans="1:40" ht="11.25" customHeight="1" hidden="1">
      <c r="A72" s="76"/>
      <c r="B72" s="82">
        <f>IF(ISERROR(VLOOKUP(A71,基本データ２,2,FALSE)),"",VLOOKUP(A71,基本データ２,2,FALSE))</f>
      </c>
      <c r="C72" s="82"/>
      <c r="D72" s="82"/>
      <c r="E72" s="82"/>
      <c r="F72" s="83" t="s">
        <v>4</v>
      </c>
      <c r="G72" s="83"/>
      <c r="H72" s="83"/>
      <c r="I72" s="73">
        <f>IF(ISERROR(VLOOKUP(A71,基本データ２,3,FALSE)),"",VLOOKUP(A71,基本データ２,3,FALSE))</f>
      </c>
      <c r="J72" s="74"/>
      <c r="K72" s="13"/>
      <c r="L72" s="3"/>
      <c r="N72" s="8"/>
      <c r="O72" s="8"/>
      <c r="P72" s="8"/>
      <c r="Z72" s="8"/>
      <c r="AB72" s="4"/>
      <c r="AE72" s="76"/>
      <c r="AF72" s="82">
        <f>IF(ISERROR(VLOOKUP(AE71,基本データ２,2,FALSE)),"",VLOOKUP(AE71,基本データ２,2,FALSE))</f>
      </c>
      <c r="AG72" s="82"/>
      <c r="AH72" s="82"/>
      <c r="AI72" s="82"/>
      <c r="AJ72" s="83" t="s">
        <v>4</v>
      </c>
      <c r="AK72" s="83"/>
      <c r="AL72" s="83"/>
      <c r="AM72" s="73">
        <f>IF(ISERROR(VLOOKUP(AE71,基本データ２,3,FALSE)),"",VLOOKUP(AE71,基本データ２,3,FALSE))</f>
      </c>
      <c r="AN72" s="74"/>
    </row>
    <row r="73" spans="1:28" ht="5.25" customHeight="1" hidden="1">
      <c r="A73" s="14"/>
      <c r="B73" s="15"/>
      <c r="C73" s="15"/>
      <c r="D73" s="15"/>
      <c r="E73" s="15"/>
      <c r="F73" s="15"/>
      <c r="G73" s="15"/>
      <c r="H73" s="15"/>
      <c r="I73" s="16"/>
      <c r="J73" s="16"/>
      <c r="K73" s="8"/>
      <c r="L73" s="4"/>
      <c r="M73" s="6"/>
      <c r="N73" s="2"/>
      <c r="O73" s="8"/>
      <c r="P73" s="8"/>
      <c r="Z73" s="8"/>
      <c r="AA73" s="2"/>
      <c r="AB73" s="5"/>
    </row>
    <row r="74" spans="11:28" ht="5.25" customHeight="1" hidden="1">
      <c r="K74" s="8"/>
      <c r="L74" s="4"/>
      <c r="O74" s="8"/>
      <c r="P74" s="8"/>
      <c r="Z74" s="8"/>
      <c r="AB74" s="4"/>
    </row>
    <row r="75" spans="1:40" ht="11.25" customHeight="1" hidden="1">
      <c r="A75" s="75"/>
      <c r="B75" s="77">
        <f>IF(ISERROR(VLOOKUP(A75,基本データ２,18,FALSE)),"",VLOOKUP(A75,基本データ２,18,FALSE))</f>
      </c>
      <c r="C75" s="77"/>
      <c r="D75" s="77"/>
      <c r="E75" s="77"/>
      <c r="F75" s="17" t="s">
        <v>7</v>
      </c>
      <c r="G75" s="77">
        <f>IF(ISERROR(VLOOKUP(A75,基本データ２,20,FALSE)),"",VLOOKUP(A75,基本データ２,20,FALSE))</f>
      </c>
      <c r="H75" s="77"/>
      <c r="I75" s="77"/>
      <c r="J75" s="78"/>
      <c r="K75" s="1"/>
      <c r="L75" s="5"/>
      <c r="O75" s="8"/>
      <c r="P75" s="8"/>
      <c r="Z75" s="8"/>
      <c r="AB75" s="4"/>
      <c r="AC75" s="6"/>
      <c r="AD75" s="2"/>
      <c r="AE75" s="75"/>
      <c r="AF75" s="77">
        <f>IF(ISERROR(VLOOKUP(AE75,基本データ２,18,FALSE)),"",VLOOKUP(AE75,基本データ２,18,FALSE))</f>
      </c>
      <c r="AG75" s="77"/>
      <c r="AH75" s="77"/>
      <c r="AI75" s="77"/>
      <c r="AJ75" s="17" t="s">
        <v>7</v>
      </c>
      <c r="AK75" s="77">
        <f>IF(ISERROR(VLOOKUP(AE75,基本データ２,20,FALSE)),"",VLOOKUP(AE75,基本データ２,20,FALSE))</f>
      </c>
      <c r="AL75" s="77"/>
      <c r="AM75" s="77"/>
      <c r="AN75" s="78"/>
    </row>
    <row r="76" spans="1:40" ht="11.25" customHeight="1" hidden="1">
      <c r="A76" s="76"/>
      <c r="B76" s="82">
        <f>IF(ISERROR(VLOOKUP(A75,基本データ２,2,FALSE)),"",VLOOKUP(A75,基本データ２,2,FALSE))</f>
      </c>
      <c r="C76" s="82"/>
      <c r="D76" s="82"/>
      <c r="E76" s="82"/>
      <c r="F76" s="83" t="s">
        <v>4</v>
      </c>
      <c r="G76" s="83"/>
      <c r="H76" s="83"/>
      <c r="I76" s="73">
        <f>IF(ISERROR(VLOOKUP(A75,基本データ２,3,FALSE)),"",VLOOKUP(A75,基本データ２,3,FALSE))</f>
      </c>
      <c r="J76" s="74"/>
      <c r="O76" s="8"/>
      <c r="P76" s="8"/>
      <c r="Z76" s="8"/>
      <c r="AE76" s="76"/>
      <c r="AF76" s="82">
        <f>IF(ISERROR(VLOOKUP(AE75,基本データ２,2,FALSE)),"",VLOOKUP(AE75,基本データ２,2,FALSE))</f>
      </c>
      <c r="AG76" s="82"/>
      <c r="AH76" s="82"/>
      <c r="AI76" s="82"/>
      <c r="AJ76" s="83" t="s">
        <v>4</v>
      </c>
      <c r="AK76" s="83"/>
      <c r="AL76" s="83"/>
      <c r="AM76" s="73">
        <f>IF(ISERROR(VLOOKUP(AE75,基本データ２,3,FALSE)),"",VLOOKUP(AE75,基本データ２,3,FALSE))</f>
      </c>
      <c r="AN76" s="74"/>
    </row>
    <row r="77" spans="1:40" ht="11.25" customHeight="1" hidden="1">
      <c r="A77" s="14"/>
      <c r="B77" s="15"/>
      <c r="C77" s="15"/>
      <c r="D77" s="15"/>
      <c r="E77" s="15"/>
      <c r="F77" s="15"/>
      <c r="G77" s="15"/>
      <c r="H77" s="15"/>
      <c r="I77" s="16"/>
      <c r="J77" s="16"/>
      <c r="O77" s="8"/>
      <c r="P77" s="8"/>
      <c r="Z77" s="8"/>
      <c r="AE77" s="14"/>
      <c r="AF77" s="15"/>
      <c r="AG77" s="15"/>
      <c r="AH77" s="15"/>
      <c r="AI77" s="15"/>
      <c r="AJ77" s="15"/>
      <c r="AK77" s="15"/>
      <c r="AL77" s="15"/>
      <c r="AM77" s="16"/>
      <c r="AN77" s="16"/>
    </row>
    <row r="78" spans="2:32" ht="13.5" hidden="1">
      <c r="B78" t="s">
        <v>8</v>
      </c>
      <c r="O78" s="8"/>
      <c r="P78" s="8"/>
      <c r="Z78" s="8"/>
      <c r="AF78" t="s">
        <v>9</v>
      </c>
    </row>
    <row r="79" spans="1:40" ht="11.25" customHeight="1" hidden="1">
      <c r="A79" s="75"/>
      <c r="B79" s="77">
        <f>IF(ISERROR(VLOOKUP(A79,基本データ２,18,FALSE)),"",VLOOKUP(A79,基本データ２,18,FALSE))</f>
      </c>
      <c r="C79" s="77"/>
      <c r="D79" s="77"/>
      <c r="E79" s="77"/>
      <c r="F79" s="17" t="s">
        <v>7</v>
      </c>
      <c r="G79" s="77">
        <f>IF(ISERROR(VLOOKUP(A79,基本データ２,20,FALSE)),"",VLOOKUP(A79,基本データ２,20,FALSE))</f>
      </c>
      <c r="H79" s="77"/>
      <c r="I79" s="77"/>
      <c r="J79" s="78"/>
      <c r="L79" s="2"/>
      <c r="N79" s="8"/>
      <c r="O79" s="8"/>
      <c r="P79" s="8"/>
      <c r="Z79" s="8"/>
      <c r="AC79" s="2"/>
      <c r="AD79" s="2"/>
      <c r="AE79" s="75"/>
      <c r="AF79" s="77">
        <f>IF(ISERROR(VLOOKUP(AE79,基本データ２,18,FALSE)),"",VLOOKUP(AE79,基本データ２,18,FALSE))</f>
      </c>
      <c r="AG79" s="77"/>
      <c r="AH79" s="77"/>
      <c r="AI79" s="77"/>
      <c r="AJ79" s="17" t="s">
        <v>7</v>
      </c>
      <c r="AK79" s="77">
        <f>IF(ISERROR(VLOOKUP(AE79,基本データ２,20,FALSE)),"",VLOOKUP(AE79,基本データ２,20,FALSE))</f>
      </c>
      <c r="AL79" s="77"/>
      <c r="AM79" s="77"/>
      <c r="AN79" s="78"/>
    </row>
    <row r="80" spans="1:40" ht="11.25" customHeight="1" hidden="1">
      <c r="A80" s="76"/>
      <c r="B80" s="82">
        <f>IF(ISERROR(VLOOKUP(A79,基本データ２,2,FALSE)),"",VLOOKUP(A79,基本データ２,2,FALSE))</f>
      </c>
      <c r="C80" s="82"/>
      <c r="D80" s="82"/>
      <c r="E80" s="82"/>
      <c r="F80" s="83" t="s">
        <v>4</v>
      </c>
      <c r="G80" s="83"/>
      <c r="H80" s="83"/>
      <c r="I80" s="73">
        <f>IF(ISERROR(VLOOKUP(A79,基本データ２,3,FALSE)),"",VLOOKUP(A79,基本データ２,3,FALSE))</f>
      </c>
      <c r="J80" s="74"/>
      <c r="K80" s="13"/>
      <c r="L80" s="3"/>
      <c r="N80" s="8"/>
      <c r="O80" s="8"/>
      <c r="P80" s="8"/>
      <c r="Z80" s="8"/>
      <c r="AB80" s="4"/>
      <c r="AE80" s="76"/>
      <c r="AF80" s="82">
        <f>IF(ISERROR(VLOOKUP(AE79,基本データ２,2,FALSE)),"",VLOOKUP(AE79,基本データ２,2,FALSE))</f>
      </c>
      <c r="AG80" s="82"/>
      <c r="AH80" s="82"/>
      <c r="AI80" s="82"/>
      <c r="AJ80" s="83" t="s">
        <v>4</v>
      </c>
      <c r="AK80" s="83"/>
      <c r="AL80" s="83"/>
      <c r="AM80" s="73">
        <f>IF(ISERROR(VLOOKUP(AE79,基本データ２,3,FALSE)),"",VLOOKUP(AE79,基本データ２,3,FALSE))</f>
      </c>
      <c r="AN80" s="74"/>
    </row>
    <row r="81" spans="1:28" ht="5.25" customHeight="1" hidden="1">
      <c r="A81" s="14"/>
      <c r="B81" s="15"/>
      <c r="C81" s="15"/>
      <c r="D81" s="15"/>
      <c r="E81" s="15"/>
      <c r="F81" s="15"/>
      <c r="G81" s="15"/>
      <c r="H81" s="15"/>
      <c r="I81" s="16"/>
      <c r="J81" s="16"/>
      <c r="K81" s="8"/>
      <c r="L81" s="4"/>
      <c r="M81" s="6"/>
      <c r="N81" s="2"/>
      <c r="O81" s="8"/>
      <c r="P81" s="8"/>
      <c r="Z81" s="8"/>
      <c r="AA81" s="2"/>
      <c r="AB81" s="5"/>
    </row>
    <row r="82" spans="11:28" ht="5.25" customHeight="1" hidden="1">
      <c r="K82" s="8"/>
      <c r="L82" s="4"/>
      <c r="AB82" s="4"/>
    </row>
    <row r="83" spans="1:40" ht="11.25" customHeight="1" hidden="1">
      <c r="A83" s="75"/>
      <c r="B83" s="77">
        <f>IF(ISERROR(VLOOKUP(A83,基本データ２,18,FALSE)),"",VLOOKUP(A83,基本データ２,18,FALSE))</f>
      </c>
      <c r="C83" s="77"/>
      <c r="D83" s="77"/>
      <c r="E83" s="77"/>
      <c r="F83" s="17" t="s">
        <v>7</v>
      </c>
      <c r="G83" s="77">
        <f>IF(ISERROR(VLOOKUP(A83,基本データ２,20,FALSE)),"",VLOOKUP(A83,基本データ２,20,FALSE))</f>
      </c>
      <c r="H83" s="77"/>
      <c r="I83" s="77"/>
      <c r="J83" s="78"/>
      <c r="K83" s="1"/>
      <c r="L83" s="5"/>
      <c r="AB83" s="4"/>
      <c r="AC83" s="6"/>
      <c r="AD83" s="2"/>
      <c r="AE83" s="75"/>
      <c r="AF83" s="77">
        <f>IF(ISERROR(VLOOKUP(AE83,基本データ２,18,FALSE)),"",VLOOKUP(AE83,基本データ２,18,FALSE))</f>
      </c>
      <c r="AG83" s="77"/>
      <c r="AH83" s="77"/>
      <c r="AI83" s="77"/>
      <c r="AJ83" s="17" t="s">
        <v>7</v>
      </c>
      <c r="AK83" s="77">
        <f>IF(ISERROR(VLOOKUP(AE83,基本データ２,20,FALSE)),"",VLOOKUP(AE83,基本データ２,20,FALSE))</f>
      </c>
      <c r="AL83" s="77"/>
      <c r="AM83" s="77"/>
      <c r="AN83" s="78"/>
    </row>
    <row r="84" spans="1:40" ht="11.25" customHeight="1" hidden="1">
      <c r="A84" s="76"/>
      <c r="B84" s="82">
        <f>IF(ISERROR(VLOOKUP(A83,基本データ２,2,FALSE)),"",VLOOKUP(A83,基本データ２,2,FALSE))</f>
      </c>
      <c r="C84" s="82"/>
      <c r="D84" s="82"/>
      <c r="E84" s="82"/>
      <c r="F84" s="83" t="s">
        <v>4</v>
      </c>
      <c r="G84" s="83"/>
      <c r="H84" s="83"/>
      <c r="I84" s="73">
        <f>IF(ISERROR(VLOOKUP(A83,基本データ２,3,FALSE)),"",VLOOKUP(A83,基本データ２,3,FALSE))</f>
      </c>
      <c r="J84" s="74"/>
      <c r="AE84" s="76"/>
      <c r="AF84" s="82">
        <f>IF(ISERROR(VLOOKUP(AE83,基本データ２,2,FALSE)),"",VLOOKUP(AE83,基本データ２,2,FALSE))</f>
      </c>
      <c r="AG84" s="82"/>
      <c r="AH84" s="82"/>
      <c r="AI84" s="82"/>
      <c r="AJ84" s="83" t="s">
        <v>4</v>
      </c>
      <c r="AK84" s="83"/>
      <c r="AL84" s="83"/>
      <c r="AM84" s="73">
        <f>IF(ISERROR(VLOOKUP(AE83,基本データ２,3,FALSE)),"",VLOOKUP(AE83,基本データ２,3,FALSE))</f>
      </c>
      <c r="AN84" s="74"/>
    </row>
    <row r="85" ht="12" customHeight="1"/>
    <row r="86" spans="4:23" ht="15" customHeight="1">
      <c r="D86" s="79" t="str">
        <f>IF(V4="(男子個人)","■男子個人大会成績■","■女子個人大会成績■")</f>
        <v>■男子個人大会成績■</v>
      </c>
      <c r="E86" s="79"/>
      <c r="F86" s="79"/>
      <c r="G86" s="79"/>
      <c r="H86" s="79"/>
      <c r="I86" s="79"/>
      <c r="J86" s="79"/>
      <c r="K86" s="7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6:37" ht="15" customHeight="1">
      <c r="F87" s="9"/>
      <c r="G87" s="9"/>
      <c r="H87" s="9"/>
      <c r="I87" s="79" t="s">
        <v>1</v>
      </c>
      <c r="J87" s="79"/>
      <c r="K87" s="79"/>
      <c r="L87" s="79"/>
      <c r="M87" s="79"/>
      <c r="N87" s="79"/>
      <c r="O87" s="79"/>
      <c r="P87" s="7" t="s">
        <v>7</v>
      </c>
      <c r="Q87" s="79"/>
      <c r="R87" s="79"/>
      <c r="S87" s="79"/>
      <c r="T87" s="79"/>
      <c r="U87" s="79"/>
      <c r="V87" s="9"/>
      <c r="W87" s="79"/>
      <c r="X87" s="79"/>
      <c r="Y87" s="79"/>
      <c r="Z87" s="79"/>
      <c r="AA87" s="79"/>
      <c r="AB87" s="79" t="s">
        <v>4</v>
      </c>
      <c r="AC87" s="79"/>
      <c r="AD87" s="79"/>
      <c r="AE87" s="79"/>
      <c r="AF87" s="79"/>
      <c r="AG87" s="79"/>
      <c r="AH87" s="84" t="s">
        <v>21</v>
      </c>
      <c r="AI87" s="84"/>
      <c r="AJ87" s="84"/>
      <c r="AK87" s="84"/>
    </row>
    <row r="88" spans="9:37" ht="15" customHeight="1">
      <c r="I88" s="79" t="s">
        <v>2</v>
      </c>
      <c r="J88" s="79"/>
      <c r="K88" s="79"/>
      <c r="L88" s="79"/>
      <c r="M88" s="79"/>
      <c r="N88" s="79"/>
      <c r="O88" s="79"/>
      <c r="P88" s="7" t="s">
        <v>7</v>
      </c>
      <c r="Q88" s="79"/>
      <c r="R88" s="79"/>
      <c r="S88" s="79"/>
      <c r="T88" s="79"/>
      <c r="U88" s="79"/>
      <c r="W88" s="79"/>
      <c r="X88" s="79"/>
      <c r="Y88" s="79"/>
      <c r="Z88" s="79"/>
      <c r="AA88" s="79"/>
      <c r="AB88" s="79" t="s">
        <v>4</v>
      </c>
      <c r="AC88" s="79"/>
      <c r="AD88" s="79"/>
      <c r="AE88" s="79"/>
      <c r="AF88" s="79"/>
      <c r="AG88" s="79"/>
      <c r="AH88" s="84" t="s">
        <v>21</v>
      </c>
      <c r="AI88" s="84"/>
      <c r="AJ88" s="84"/>
      <c r="AK88" s="84"/>
    </row>
    <row r="89" spans="9:37" ht="15" customHeight="1">
      <c r="I89" s="79" t="s">
        <v>3</v>
      </c>
      <c r="J89" s="79"/>
      <c r="K89" s="79"/>
      <c r="L89" s="79"/>
      <c r="M89" s="79"/>
      <c r="N89" s="79"/>
      <c r="O89" s="79"/>
      <c r="P89" s="7" t="s">
        <v>7</v>
      </c>
      <c r="Q89" s="79"/>
      <c r="R89" s="79"/>
      <c r="S89" s="79"/>
      <c r="T89" s="79"/>
      <c r="U89" s="79"/>
      <c r="W89" s="79"/>
      <c r="X89" s="79"/>
      <c r="Y89" s="79"/>
      <c r="Z89" s="79"/>
      <c r="AA89" s="79"/>
      <c r="AB89" s="79" t="s">
        <v>4</v>
      </c>
      <c r="AC89" s="79"/>
      <c r="AD89" s="79"/>
      <c r="AE89" s="79"/>
      <c r="AF89" s="79"/>
      <c r="AG89" s="79"/>
      <c r="AH89" s="84" t="s">
        <v>21</v>
      </c>
      <c r="AI89" s="84"/>
      <c r="AJ89" s="84"/>
      <c r="AK89" s="84"/>
    </row>
    <row r="90" spans="9:37" ht="15" customHeight="1">
      <c r="I90" s="79" t="s">
        <v>3</v>
      </c>
      <c r="J90" s="79"/>
      <c r="K90" s="79"/>
      <c r="L90" s="79"/>
      <c r="M90" s="79"/>
      <c r="N90" s="79"/>
      <c r="O90" s="79"/>
      <c r="P90" s="7" t="s">
        <v>7</v>
      </c>
      <c r="Q90" s="79"/>
      <c r="R90" s="79"/>
      <c r="S90" s="79"/>
      <c r="T90" s="79"/>
      <c r="U90" s="79"/>
      <c r="W90" s="79"/>
      <c r="X90" s="79"/>
      <c r="Y90" s="79"/>
      <c r="Z90" s="79"/>
      <c r="AA90" s="79"/>
      <c r="AB90" s="79" t="s">
        <v>4</v>
      </c>
      <c r="AC90" s="79"/>
      <c r="AD90" s="79"/>
      <c r="AE90" s="79"/>
      <c r="AF90" s="79"/>
      <c r="AG90" s="79"/>
      <c r="AH90" s="84" t="s">
        <v>21</v>
      </c>
      <c r="AI90" s="84"/>
      <c r="AJ90" s="84"/>
      <c r="AK90" s="84"/>
    </row>
    <row r="91" spans="9:37" ht="15" customHeight="1">
      <c r="I91" s="79" t="s">
        <v>6</v>
      </c>
      <c r="J91" s="79"/>
      <c r="K91" s="79"/>
      <c r="L91" s="79"/>
      <c r="M91" s="79"/>
      <c r="N91" s="79"/>
      <c r="O91" s="79"/>
      <c r="P91" s="7" t="s">
        <v>7</v>
      </c>
      <c r="Q91" s="79"/>
      <c r="R91" s="79"/>
      <c r="S91" s="79"/>
      <c r="T91" s="79"/>
      <c r="U91" s="79"/>
      <c r="W91" s="79"/>
      <c r="X91" s="79"/>
      <c r="Y91" s="79"/>
      <c r="Z91" s="79"/>
      <c r="AA91" s="79"/>
      <c r="AB91" s="79" t="s">
        <v>4</v>
      </c>
      <c r="AC91" s="79"/>
      <c r="AD91" s="79"/>
      <c r="AE91" s="79"/>
      <c r="AF91" s="79"/>
      <c r="AG91" s="79"/>
      <c r="AH91" s="84" t="s">
        <v>21</v>
      </c>
      <c r="AI91" s="84"/>
      <c r="AJ91" s="84"/>
      <c r="AK91" s="84"/>
    </row>
    <row r="92" spans="9:37" ht="15" customHeight="1">
      <c r="I92" s="79" t="s">
        <v>6</v>
      </c>
      <c r="J92" s="79"/>
      <c r="K92" s="79"/>
      <c r="L92" s="79"/>
      <c r="M92" s="79"/>
      <c r="N92" s="79"/>
      <c r="O92" s="79"/>
      <c r="P92" s="7" t="s">
        <v>7</v>
      </c>
      <c r="Q92" s="79"/>
      <c r="R92" s="79"/>
      <c r="S92" s="79"/>
      <c r="T92" s="79"/>
      <c r="U92" s="79"/>
      <c r="W92" s="79"/>
      <c r="X92" s="79"/>
      <c r="Y92" s="79"/>
      <c r="Z92" s="79"/>
      <c r="AA92" s="79"/>
      <c r="AB92" s="79" t="s">
        <v>4</v>
      </c>
      <c r="AC92" s="79"/>
      <c r="AD92" s="79"/>
      <c r="AE92" s="79"/>
      <c r="AF92" s="79"/>
      <c r="AG92" s="79"/>
      <c r="AH92" s="84" t="s">
        <v>21</v>
      </c>
      <c r="AI92" s="84"/>
      <c r="AJ92" s="84"/>
      <c r="AK92" s="84"/>
    </row>
    <row r="93" spans="9:37" ht="15" customHeight="1">
      <c r="I93" s="79" t="s">
        <v>6</v>
      </c>
      <c r="J93" s="79"/>
      <c r="K93" s="79"/>
      <c r="L93" s="79"/>
      <c r="M93" s="79"/>
      <c r="N93" s="79"/>
      <c r="O93" s="79"/>
      <c r="P93" s="7" t="s">
        <v>7</v>
      </c>
      <c r="Q93" s="79"/>
      <c r="R93" s="79"/>
      <c r="S93" s="79"/>
      <c r="T93" s="79"/>
      <c r="U93" s="79"/>
      <c r="W93" s="79"/>
      <c r="X93" s="79"/>
      <c r="Y93" s="79"/>
      <c r="Z93" s="79"/>
      <c r="AA93" s="79"/>
      <c r="AB93" s="79" t="s">
        <v>4</v>
      </c>
      <c r="AC93" s="79"/>
      <c r="AD93" s="79"/>
      <c r="AE93" s="79"/>
      <c r="AF93" s="79"/>
      <c r="AG93" s="79"/>
      <c r="AH93" s="84" t="s">
        <v>21</v>
      </c>
      <c r="AI93" s="84"/>
      <c r="AJ93" s="84"/>
      <c r="AK93" s="84"/>
    </row>
    <row r="94" spans="9:37" ht="15" customHeight="1">
      <c r="I94" s="79" t="s">
        <v>6</v>
      </c>
      <c r="J94" s="79"/>
      <c r="K94" s="79"/>
      <c r="L94" s="79"/>
      <c r="M94" s="79"/>
      <c r="N94" s="79"/>
      <c r="O94" s="79"/>
      <c r="P94" s="7" t="s">
        <v>7</v>
      </c>
      <c r="Q94" s="79"/>
      <c r="R94" s="79"/>
      <c r="S94" s="79"/>
      <c r="T94" s="79"/>
      <c r="U94" s="79"/>
      <c r="W94" s="79"/>
      <c r="X94" s="79"/>
      <c r="Y94" s="79"/>
      <c r="Z94" s="79"/>
      <c r="AA94" s="79"/>
      <c r="AB94" s="79" t="s">
        <v>4</v>
      </c>
      <c r="AC94" s="79"/>
      <c r="AD94" s="79"/>
      <c r="AE94" s="79"/>
      <c r="AF94" s="79"/>
      <c r="AG94" s="79"/>
      <c r="AH94" s="84" t="s">
        <v>21</v>
      </c>
      <c r="AI94" s="84"/>
      <c r="AJ94" s="84"/>
      <c r="AK94" s="84"/>
    </row>
    <row r="95" ht="12" customHeight="1"/>
    <row r="96" ht="12" customHeight="1"/>
    <row r="97" ht="12" customHeight="1"/>
    <row r="98" ht="12" customHeight="1"/>
  </sheetData>
  <sheetProtection/>
  <mergeCells count="305">
    <mergeCell ref="AH88:AK88"/>
    <mergeCell ref="AH89:AK89"/>
    <mergeCell ref="AH90:AK90"/>
    <mergeCell ref="AF92:AG92"/>
    <mergeCell ref="AF88:AG88"/>
    <mergeCell ref="AF89:AG89"/>
    <mergeCell ref="AF90:AG90"/>
    <mergeCell ref="AF93:AG93"/>
    <mergeCell ref="AF94:AG94"/>
    <mergeCell ref="AH91:AK91"/>
    <mergeCell ref="AH92:AK92"/>
    <mergeCell ref="AF91:AG91"/>
    <mergeCell ref="AH93:AK93"/>
    <mergeCell ref="AH94:AK94"/>
    <mergeCell ref="W93:AA93"/>
    <mergeCell ref="AB93:AE93"/>
    <mergeCell ref="W94:AA94"/>
    <mergeCell ref="AB94:AE94"/>
    <mergeCell ref="W91:AA91"/>
    <mergeCell ref="AB91:AE91"/>
    <mergeCell ref="W92:AA92"/>
    <mergeCell ref="AB92:AE92"/>
    <mergeCell ref="K94:O94"/>
    <mergeCell ref="Q94:U94"/>
    <mergeCell ref="W87:AA87"/>
    <mergeCell ref="AB87:AE87"/>
    <mergeCell ref="W88:AA88"/>
    <mergeCell ref="AB88:AE88"/>
    <mergeCell ref="W89:AA89"/>
    <mergeCell ref="AB89:AE89"/>
    <mergeCell ref="W90:AA90"/>
    <mergeCell ref="AB90:AE90"/>
    <mergeCell ref="K92:O92"/>
    <mergeCell ref="Q92:U92"/>
    <mergeCell ref="K93:O93"/>
    <mergeCell ref="Q93:U93"/>
    <mergeCell ref="I94:J94"/>
    <mergeCell ref="K87:O87"/>
    <mergeCell ref="K88:O88"/>
    <mergeCell ref="Q88:U88"/>
    <mergeCell ref="K89:O89"/>
    <mergeCell ref="Q89:U89"/>
    <mergeCell ref="K90:O90"/>
    <mergeCell ref="Q90:U90"/>
    <mergeCell ref="K91:O91"/>
    <mergeCell ref="Q91:U91"/>
    <mergeCell ref="I91:J91"/>
    <mergeCell ref="I92:J92"/>
    <mergeCell ref="I93:J93"/>
    <mergeCell ref="I87:J87"/>
    <mergeCell ref="I88:J88"/>
    <mergeCell ref="I89:J89"/>
    <mergeCell ref="I90:J90"/>
    <mergeCell ref="Q87:U87"/>
    <mergeCell ref="AE83:AE84"/>
    <mergeCell ref="AF83:AI83"/>
    <mergeCell ref="AK83:AN83"/>
    <mergeCell ref="AF84:AI84"/>
    <mergeCell ref="AJ84:AL84"/>
    <mergeCell ref="AM84:AN84"/>
    <mergeCell ref="AF87:AG87"/>
    <mergeCell ref="AH87:AK87"/>
    <mergeCell ref="AE79:AE80"/>
    <mergeCell ref="AF79:AI79"/>
    <mergeCell ref="AK79:AN79"/>
    <mergeCell ref="AF80:AI80"/>
    <mergeCell ref="AJ80:AL80"/>
    <mergeCell ref="AM80:AN80"/>
    <mergeCell ref="AE75:AE76"/>
    <mergeCell ref="AF75:AI75"/>
    <mergeCell ref="AK75:AN75"/>
    <mergeCell ref="AF76:AI76"/>
    <mergeCell ref="AJ76:AL76"/>
    <mergeCell ref="AM76:AN76"/>
    <mergeCell ref="AK71:AN71"/>
    <mergeCell ref="AF72:AI72"/>
    <mergeCell ref="AJ72:AL72"/>
    <mergeCell ref="AM72:AN72"/>
    <mergeCell ref="A83:A84"/>
    <mergeCell ref="B83:E83"/>
    <mergeCell ref="G83:J83"/>
    <mergeCell ref="B84:E84"/>
    <mergeCell ref="F84:H84"/>
    <mergeCell ref="I84:J84"/>
    <mergeCell ref="A79:A80"/>
    <mergeCell ref="B79:E79"/>
    <mergeCell ref="G79:J79"/>
    <mergeCell ref="B80:E80"/>
    <mergeCell ref="F80:H80"/>
    <mergeCell ref="I80:J80"/>
    <mergeCell ref="F76:H76"/>
    <mergeCell ref="I76:J76"/>
    <mergeCell ref="B76:E76"/>
    <mergeCell ref="A71:A72"/>
    <mergeCell ref="A75:A76"/>
    <mergeCell ref="B75:E75"/>
    <mergeCell ref="G75:J75"/>
    <mergeCell ref="B72:E72"/>
    <mergeCell ref="B71:E71"/>
    <mergeCell ref="G71:J71"/>
    <mergeCell ref="F72:H72"/>
    <mergeCell ref="I72:J72"/>
    <mergeCell ref="AE67:AE68"/>
    <mergeCell ref="AF67:AI67"/>
    <mergeCell ref="AE71:AE72"/>
    <mergeCell ref="AF71:AI71"/>
    <mergeCell ref="AK67:AN67"/>
    <mergeCell ref="AF68:AI68"/>
    <mergeCell ref="AJ68:AL68"/>
    <mergeCell ref="AM68:AN68"/>
    <mergeCell ref="AE63:AE64"/>
    <mergeCell ref="AF63:AI63"/>
    <mergeCell ref="AK63:AN63"/>
    <mergeCell ref="AF64:AI64"/>
    <mergeCell ref="AJ64:AL64"/>
    <mergeCell ref="AM64:AN64"/>
    <mergeCell ref="AE59:AE60"/>
    <mergeCell ref="AF59:AI59"/>
    <mergeCell ref="AK59:AN59"/>
    <mergeCell ref="AF60:AI60"/>
    <mergeCell ref="AJ60:AL60"/>
    <mergeCell ref="AM60:AN60"/>
    <mergeCell ref="AE55:AE56"/>
    <mergeCell ref="AF55:AI55"/>
    <mergeCell ref="AK55:AN55"/>
    <mergeCell ref="AF56:AI56"/>
    <mergeCell ref="AJ56:AL56"/>
    <mergeCell ref="AM56:AN56"/>
    <mergeCell ref="AE51:AE52"/>
    <mergeCell ref="AF51:AI51"/>
    <mergeCell ref="AK51:AN51"/>
    <mergeCell ref="AF52:AI52"/>
    <mergeCell ref="AJ52:AL52"/>
    <mergeCell ref="AM52:AN52"/>
    <mergeCell ref="AE47:AE48"/>
    <mergeCell ref="AF47:AI47"/>
    <mergeCell ref="AK47:AN47"/>
    <mergeCell ref="AF48:AI48"/>
    <mergeCell ref="AJ48:AL48"/>
    <mergeCell ref="AM48:AN48"/>
    <mergeCell ref="AE43:AE44"/>
    <mergeCell ref="AF43:AI43"/>
    <mergeCell ref="AK43:AN43"/>
    <mergeCell ref="AF44:AI44"/>
    <mergeCell ref="AJ44:AL44"/>
    <mergeCell ref="AM44:AN44"/>
    <mergeCell ref="AE39:AE40"/>
    <mergeCell ref="AF39:AI39"/>
    <mergeCell ref="AK39:AN39"/>
    <mergeCell ref="AF40:AI40"/>
    <mergeCell ref="AJ40:AL40"/>
    <mergeCell ref="AM40:AN40"/>
    <mergeCell ref="AE35:AE36"/>
    <mergeCell ref="AF35:AI35"/>
    <mergeCell ref="AK35:AN35"/>
    <mergeCell ref="AF36:AI36"/>
    <mergeCell ref="AJ36:AL36"/>
    <mergeCell ref="AM36:AN36"/>
    <mergeCell ref="AE31:AE32"/>
    <mergeCell ref="AF31:AI31"/>
    <mergeCell ref="AK31:AN31"/>
    <mergeCell ref="AF32:AI32"/>
    <mergeCell ref="AJ32:AL32"/>
    <mergeCell ref="AM32:AN32"/>
    <mergeCell ref="AE27:AE28"/>
    <mergeCell ref="AF27:AI27"/>
    <mergeCell ref="AK27:AN27"/>
    <mergeCell ref="AF28:AI28"/>
    <mergeCell ref="AJ28:AL28"/>
    <mergeCell ref="AM28:AN28"/>
    <mergeCell ref="AE23:AE24"/>
    <mergeCell ref="AF23:AI23"/>
    <mergeCell ref="AK23:AN23"/>
    <mergeCell ref="AF24:AI24"/>
    <mergeCell ref="AJ24:AL24"/>
    <mergeCell ref="AM24:AN24"/>
    <mergeCell ref="AE19:AE20"/>
    <mergeCell ref="AF19:AI19"/>
    <mergeCell ref="AK19:AN19"/>
    <mergeCell ref="AF20:AI20"/>
    <mergeCell ref="AJ20:AL20"/>
    <mergeCell ref="AM20:AN20"/>
    <mergeCell ref="AE15:AE16"/>
    <mergeCell ref="AF15:AI15"/>
    <mergeCell ref="AK15:AN15"/>
    <mergeCell ref="AF16:AI16"/>
    <mergeCell ref="AJ16:AL16"/>
    <mergeCell ref="AM16:AN16"/>
    <mergeCell ref="AK11:AN11"/>
    <mergeCell ref="AF12:AI12"/>
    <mergeCell ref="AJ12:AL12"/>
    <mergeCell ref="AM12:AN12"/>
    <mergeCell ref="AK7:AN7"/>
    <mergeCell ref="AF8:AI8"/>
    <mergeCell ref="AJ8:AL8"/>
    <mergeCell ref="AM8:AN8"/>
    <mergeCell ref="AF7:AI7"/>
    <mergeCell ref="A67:A68"/>
    <mergeCell ref="B67:E67"/>
    <mergeCell ref="G67:J67"/>
    <mergeCell ref="B68:E68"/>
    <mergeCell ref="F68:H68"/>
    <mergeCell ref="I68:J68"/>
    <mergeCell ref="A63:A64"/>
    <mergeCell ref="B63:E63"/>
    <mergeCell ref="G63:J63"/>
    <mergeCell ref="B64:E64"/>
    <mergeCell ref="F64:H64"/>
    <mergeCell ref="I64:J64"/>
    <mergeCell ref="A59:A60"/>
    <mergeCell ref="B59:E59"/>
    <mergeCell ref="G59:J59"/>
    <mergeCell ref="B60:E60"/>
    <mergeCell ref="F60:H60"/>
    <mergeCell ref="I60:J60"/>
    <mergeCell ref="A55:A56"/>
    <mergeCell ref="B55:E55"/>
    <mergeCell ref="G55:J55"/>
    <mergeCell ref="B56:E56"/>
    <mergeCell ref="F56:H56"/>
    <mergeCell ref="I56:J56"/>
    <mergeCell ref="A51:A52"/>
    <mergeCell ref="B51:E51"/>
    <mergeCell ref="G51:J51"/>
    <mergeCell ref="B52:E52"/>
    <mergeCell ref="F52:H52"/>
    <mergeCell ref="I52:J52"/>
    <mergeCell ref="A47:A48"/>
    <mergeCell ref="B47:E47"/>
    <mergeCell ref="G47:J47"/>
    <mergeCell ref="B48:E48"/>
    <mergeCell ref="F48:H48"/>
    <mergeCell ref="I48:J48"/>
    <mergeCell ref="A43:A44"/>
    <mergeCell ref="B43:E43"/>
    <mergeCell ref="G43:J43"/>
    <mergeCell ref="B44:E44"/>
    <mergeCell ref="F44:H44"/>
    <mergeCell ref="I44:J44"/>
    <mergeCell ref="A39:A40"/>
    <mergeCell ref="B39:E39"/>
    <mergeCell ref="G39:J39"/>
    <mergeCell ref="B40:E40"/>
    <mergeCell ref="F40:H40"/>
    <mergeCell ref="I40:J40"/>
    <mergeCell ref="A35:A36"/>
    <mergeCell ref="B35:E35"/>
    <mergeCell ref="G35:J35"/>
    <mergeCell ref="B36:E36"/>
    <mergeCell ref="F36:H36"/>
    <mergeCell ref="I36:J36"/>
    <mergeCell ref="A31:A32"/>
    <mergeCell ref="B31:E31"/>
    <mergeCell ref="G31:J31"/>
    <mergeCell ref="B32:E32"/>
    <mergeCell ref="F32:H32"/>
    <mergeCell ref="I32:J32"/>
    <mergeCell ref="A27:A28"/>
    <mergeCell ref="B27:E27"/>
    <mergeCell ref="G27:J27"/>
    <mergeCell ref="B28:E28"/>
    <mergeCell ref="F28:H28"/>
    <mergeCell ref="I28:J28"/>
    <mergeCell ref="A23:A24"/>
    <mergeCell ref="B23:E23"/>
    <mergeCell ref="G23:J23"/>
    <mergeCell ref="B24:E24"/>
    <mergeCell ref="F24:H24"/>
    <mergeCell ref="I24:J24"/>
    <mergeCell ref="A19:A20"/>
    <mergeCell ref="B19:E19"/>
    <mergeCell ref="G19:J19"/>
    <mergeCell ref="B20:E20"/>
    <mergeCell ref="F20:H20"/>
    <mergeCell ref="I20:J20"/>
    <mergeCell ref="B12:E12"/>
    <mergeCell ref="F12:H12"/>
    <mergeCell ref="I12:J12"/>
    <mergeCell ref="A15:A16"/>
    <mergeCell ref="B15:E15"/>
    <mergeCell ref="G15:J15"/>
    <mergeCell ref="B16:E16"/>
    <mergeCell ref="F16:H16"/>
    <mergeCell ref="I16:J16"/>
    <mergeCell ref="D86:K86"/>
    <mergeCell ref="A4:S5"/>
    <mergeCell ref="V4:AN5"/>
    <mergeCell ref="A7:A8"/>
    <mergeCell ref="B7:E7"/>
    <mergeCell ref="G7:J7"/>
    <mergeCell ref="B8:E8"/>
    <mergeCell ref="F8:H8"/>
    <mergeCell ref="A11:A12"/>
    <mergeCell ref="B11:E11"/>
    <mergeCell ref="I8:J8"/>
    <mergeCell ref="AE7:AE8"/>
    <mergeCell ref="AE11:AE12"/>
    <mergeCell ref="AF11:AI11"/>
    <mergeCell ref="G11:J11"/>
    <mergeCell ref="T13:U14"/>
    <mergeCell ref="T15:T24"/>
    <mergeCell ref="U15:U24"/>
    <mergeCell ref="U25:U30"/>
    <mergeCell ref="T26:T35"/>
    <mergeCell ref="U31:U35"/>
  </mergeCells>
  <dataValidations count="1">
    <dataValidation type="list" allowBlank="1" showInputMessage="1" showErrorMessage="1" sqref="V4:AN5">
      <formula1>"(男子個人),(女子個人)"</formula1>
    </dataValidation>
  </dataValidation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T94"/>
  <sheetViews>
    <sheetView tabSelected="1" workbookViewId="0" topLeftCell="A74">
      <selection activeCell="AP107" sqref="AP107"/>
    </sheetView>
  </sheetViews>
  <sheetFormatPr defaultColWidth="9.00390625" defaultRowHeight="13.5"/>
  <cols>
    <col min="1" max="1" width="2.00390625" style="0" customWidth="1"/>
    <col min="2" max="10" width="2.50390625" style="0" customWidth="1"/>
    <col min="11" max="30" width="2.125" style="0" customWidth="1"/>
    <col min="31" max="31" width="2.00390625" style="0" customWidth="1"/>
    <col min="32" max="40" width="2.50390625" style="0" customWidth="1"/>
    <col min="43" max="45" width="2.125" style="0" customWidth="1"/>
  </cols>
  <sheetData>
    <row r="4" spans="1:40" ht="12" customHeight="1">
      <c r="A4" s="87" t="s">
        <v>37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93">
        <v>38205</v>
      </c>
      <c r="AG4" s="93"/>
      <c r="AH4" s="93"/>
      <c r="AI4" s="93"/>
      <c r="AJ4" s="93"/>
      <c r="AK4" s="93"/>
      <c r="AL4" s="93"/>
      <c r="AM4" s="93"/>
      <c r="AN4" s="93"/>
    </row>
    <row r="5" spans="1:46" ht="12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4" t="s">
        <v>20</v>
      </c>
      <c r="AG5" s="94"/>
      <c r="AH5" s="94"/>
      <c r="AI5" s="94"/>
      <c r="AJ5" s="94"/>
      <c r="AK5" s="94"/>
      <c r="AL5" s="94"/>
      <c r="AM5" s="94"/>
      <c r="AN5" s="94"/>
      <c r="AT5" t="s">
        <v>23</v>
      </c>
    </row>
    <row r="6" spans="16:46" ht="18" customHeight="1" thickTop="1">
      <c r="P6" s="90" t="s">
        <v>57</v>
      </c>
      <c r="Q6" s="90"/>
      <c r="R6" s="90"/>
      <c r="S6" s="90"/>
      <c r="T6" s="90"/>
      <c r="U6" s="90"/>
      <c r="V6" s="90"/>
      <c r="W6" s="90"/>
      <c r="X6" s="90"/>
      <c r="Y6" s="90"/>
      <c r="AR6" t="s">
        <v>22</v>
      </c>
      <c r="AT6" t="s">
        <v>27</v>
      </c>
    </row>
    <row r="7" spans="1:46" ht="11.25" customHeight="1" thickBot="1">
      <c r="A7" s="75">
        <v>1</v>
      </c>
      <c r="B7" s="77">
        <f>IF(ISERROR(VLOOKUP(A7,基本データ２,18,FALSE)),"",VLOOKUP(A7,基本データ２,18,FALSE))</f>
      </c>
      <c r="C7" s="77"/>
      <c r="D7" s="77"/>
      <c r="E7" s="77"/>
      <c r="F7" s="17" t="s">
        <v>7</v>
      </c>
      <c r="G7" s="77">
        <f>IF(ISERROR(VLOOKUP(A7,基本データ２,20,FALSE)),"",VLOOKUP(A7,基本データ２,20,FALSE))</f>
      </c>
      <c r="H7" s="77"/>
      <c r="I7" s="77"/>
      <c r="J7" s="78"/>
      <c r="K7" s="39"/>
      <c r="L7" s="40" t="s">
        <v>39</v>
      </c>
      <c r="P7" s="90"/>
      <c r="Q7" s="90"/>
      <c r="R7" s="90"/>
      <c r="S7" s="90"/>
      <c r="T7" s="90"/>
      <c r="U7" s="90"/>
      <c r="V7" s="90"/>
      <c r="W7" s="90"/>
      <c r="X7" s="90"/>
      <c r="Y7" s="90"/>
      <c r="AC7" s="29" t="s">
        <v>39</v>
      </c>
      <c r="AD7" s="21"/>
      <c r="AE7" s="75">
        <v>17</v>
      </c>
      <c r="AF7" s="77">
        <f>IF(ISERROR(VLOOKUP(AE7,基本データ２,18,FALSE)),"",VLOOKUP(AE7,基本データ２,18,FALSE))</f>
      </c>
      <c r="AG7" s="77"/>
      <c r="AH7" s="77"/>
      <c r="AI7" s="77"/>
      <c r="AJ7" s="17" t="s">
        <v>7</v>
      </c>
      <c r="AK7" s="77">
        <f>IF(ISERROR(VLOOKUP(AE7,基本データ２,20,FALSE)),"",VLOOKUP(AE7,基本データ２,20,FALSE))</f>
      </c>
      <c r="AL7" s="77"/>
      <c r="AM7" s="77"/>
      <c r="AN7" s="78"/>
      <c r="AQ7" s="31"/>
      <c r="AR7" s="32"/>
      <c r="AT7" t="s">
        <v>24</v>
      </c>
    </row>
    <row r="8" spans="1:44" ht="11.25" customHeight="1">
      <c r="A8" s="76"/>
      <c r="B8" s="82">
        <f>IF(ISERROR(VLOOKUP(A7,基本データ２,2,FALSE)),"",VLOOKUP(A7,基本データ２,2,FALSE))</f>
      </c>
      <c r="C8" s="82"/>
      <c r="D8" s="82"/>
      <c r="E8" s="82"/>
      <c r="F8" s="83" t="s">
        <v>4</v>
      </c>
      <c r="G8" s="83"/>
      <c r="H8" s="83"/>
      <c r="I8" s="73" t="s">
        <v>5</v>
      </c>
      <c r="J8" s="74"/>
      <c r="K8" s="20"/>
      <c r="L8" s="8"/>
      <c r="M8" s="41"/>
      <c r="N8" s="85" t="s">
        <v>39</v>
      </c>
      <c r="P8" s="89" t="s">
        <v>13</v>
      </c>
      <c r="Q8" s="89"/>
      <c r="R8" s="89"/>
      <c r="S8" s="89"/>
      <c r="T8" s="89"/>
      <c r="U8" s="89" t="s">
        <v>31</v>
      </c>
      <c r="V8" s="89"/>
      <c r="W8" s="89"/>
      <c r="X8" s="89"/>
      <c r="Y8" s="89"/>
      <c r="AA8" s="85" t="s">
        <v>39</v>
      </c>
      <c r="AB8" s="34"/>
      <c r="AC8" s="44"/>
      <c r="AD8" s="48"/>
      <c r="AE8" s="76"/>
      <c r="AF8" s="82">
        <f>IF(ISERROR(VLOOKUP(AE7,基本データ２,2,FALSE)),"",VLOOKUP(AE7,基本データ２,2,FALSE))</f>
      </c>
      <c r="AG8" s="82"/>
      <c r="AH8" s="82"/>
      <c r="AI8" s="82"/>
      <c r="AJ8" s="83" t="s">
        <v>4</v>
      </c>
      <c r="AK8" s="83"/>
      <c r="AL8" s="83"/>
      <c r="AM8" s="73" t="s">
        <v>17</v>
      </c>
      <c r="AN8" s="74"/>
      <c r="AR8" s="33"/>
    </row>
    <row r="9" spans="1:45" ht="5.25" customHeight="1" thickBot="1">
      <c r="A9" s="14"/>
      <c r="B9" s="15"/>
      <c r="C9" s="15"/>
      <c r="D9" s="15"/>
      <c r="E9" s="15"/>
      <c r="F9" s="15"/>
      <c r="G9" s="15"/>
      <c r="H9" s="15"/>
      <c r="I9" s="16"/>
      <c r="J9" s="16"/>
      <c r="K9" s="8"/>
      <c r="L9" s="55">
        <f>IF(ISBLANK(L7),"",IF(L7="④",A7,A11))</f>
        <v>1</v>
      </c>
      <c r="M9" s="35"/>
      <c r="N9" s="62"/>
      <c r="P9" s="89"/>
      <c r="Q9" s="89"/>
      <c r="R9" s="89"/>
      <c r="S9" s="89"/>
      <c r="T9" s="89"/>
      <c r="U9" s="89"/>
      <c r="V9" s="89"/>
      <c r="W9" s="89"/>
      <c r="X9" s="89"/>
      <c r="Y9" s="89"/>
      <c r="AA9" s="62"/>
      <c r="AB9" s="49"/>
      <c r="AC9" s="55">
        <f>IF(ISBLANK(AC7),"",IF(AC7="④",AE7,AE11))</f>
        <v>17</v>
      </c>
      <c r="AR9" s="34"/>
      <c r="AS9" s="35"/>
    </row>
    <row r="10" spans="11:45" ht="5.25" customHeight="1">
      <c r="K10" s="8"/>
      <c r="L10" s="56"/>
      <c r="N10" s="8"/>
      <c r="O10" s="4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34"/>
      <c r="AB10" s="4"/>
      <c r="AC10" s="57"/>
      <c r="AR10" s="4"/>
      <c r="AS10" s="23"/>
    </row>
    <row r="11" spans="1:44" ht="11.25" customHeight="1">
      <c r="A11" s="75">
        <v>2</v>
      </c>
      <c r="B11" s="77">
        <f>IF(ISERROR(VLOOKUP(A11,基本データ２,18,FALSE)),"",VLOOKUP(A11,基本データ２,18,FALSE))</f>
      </c>
      <c r="C11" s="77"/>
      <c r="D11" s="77"/>
      <c r="E11" s="77"/>
      <c r="F11" s="17" t="s">
        <v>11</v>
      </c>
      <c r="G11" s="77">
        <f>IF(ISERROR(VLOOKUP(A11,基本データ２,20,FALSE)),"",VLOOKUP(A11,基本データ２,20,FALSE))</f>
      </c>
      <c r="H11" s="77"/>
      <c r="I11" s="77"/>
      <c r="J11" s="78"/>
      <c r="K11" s="1"/>
      <c r="L11" s="5"/>
      <c r="N11" s="8"/>
      <c r="O11" s="41"/>
      <c r="Z11" s="34"/>
      <c r="AB11" s="4"/>
      <c r="AC11" s="6"/>
      <c r="AD11" s="28"/>
      <c r="AE11" s="75">
        <v>18</v>
      </c>
      <c r="AF11" s="77">
        <f>IF(ISERROR(VLOOKUP(AE11,基本データ２,18,FALSE)),"",VLOOKUP(AE11,基本データ２,18,FALSE))</f>
      </c>
      <c r="AG11" s="77"/>
      <c r="AH11" s="77"/>
      <c r="AI11" s="77"/>
      <c r="AJ11" s="17" t="s">
        <v>11</v>
      </c>
      <c r="AK11" s="77">
        <f>IF(ISERROR(VLOOKUP(AE11,基本データ２,20,FALSE)),"",VLOOKUP(AE11,基本データ２,20,FALSE))</f>
      </c>
      <c r="AL11" s="77"/>
      <c r="AM11" s="77"/>
      <c r="AN11" s="78"/>
      <c r="AQ11" s="2"/>
      <c r="AR11" s="5"/>
    </row>
    <row r="12" spans="1:44" ht="11.25" customHeight="1">
      <c r="A12" s="76"/>
      <c r="B12" s="82">
        <f>IF(ISERROR(VLOOKUP(A11,基本データ２,2,FALSE)),"",VLOOKUP(A11,基本データ２,2,FALSE))</f>
      </c>
      <c r="C12" s="82"/>
      <c r="D12" s="82"/>
      <c r="E12" s="82"/>
      <c r="F12" s="83" t="s">
        <v>4</v>
      </c>
      <c r="G12" s="83"/>
      <c r="H12" s="83"/>
      <c r="I12" s="73" t="s">
        <v>16</v>
      </c>
      <c r="J12" s="74"/>
      <c r="L12" s="11">
        <v>2</v>
      </c>
      <c r="N12" s="8"/>
      <c r="O12" s="41"/>
      <c r="P12" s="85" t="s">
        <v>39</v>
      </c>
      <c r="Y12" s="85" t="s">
        <v>39</v>
      </c>
      <c r="Z12" s="34"/>
      <c r="AC12" s="11">
        <v>1</v>
      </c>
      <c r="AE12" s="76"/>
      <c r="AF12" s="82">
        <f>IF(ISERROR(VLOOKUP(AE11,基本データ２,2,FALSE)),"",VLOOKUP(AE11,基本データ２,2,FALSE))</f>
      </c>
      <c r="AG12" s="82"/>
      <c r="AH12" s="82"/>
      <c r="AI12" s="82"/>
      <c r="AJ12" s="83" t="s">
        <v>4</v>
      </c>
      <c r="AK12" s="83"/>
      <c r="AL12" s="83"/>
      <c r="AM12" s="73" t="s">
        <v>5</v>
      </c>
      <c r="AN12" s="74"/>
      <c r="AR12" s="30"/>
    </row>
    <row r="13" spans="1:27" ht="5.25" customHeight="1" thickBot="1">
      <c r="A13" s="14"/>
      <c r="B13" s="15"/>
      <c r="C13" s="15"/>
      <c r="D13" s="15"/>
      <c r="E13" s="15"/>
      <c r="F13" s="15"/>
      <c r="G13" s="15"/>
      <c r="H13" s="15"/>
      <c r="I13" s="16"/>
      <c r="J13" s="16"/>
      <c r="N13" s="55">
        <f>IF(ISBLANK(N8),"",IF(N8="④",L9,L17))</f>
        <v>1</v>
      </c>
      <c r="O13" s="35"/>
      <c r="P13" s="62"/>
      <c r="T13" s="63">
        <f>IF(ISBLANK(L71),"",IF(L71="④",A71,A75))</f>
        <v>1</v>
      </c>
      <c r="U13" s="64"/>
      <c r="Y13" s="62"/>
      <c r="Z13" s="49"/>
      <c r="AA13" s="55">
        <f>IF(ISBLANK(AA8),"",IF(AA8="④",AC9,AC17))</f>
        <v>17</v>
      </c>
    </row>
    <row r="14" spans="14:27" ht="5.25" customHeight="1">
      <c r="N14" s="55"/>
      <c r="O14" s="23"/>
      <c r="P14" s="8"/>
      <c r="Q14" s="41"/>
      <c r="R14" s="8"/>
      <c r="T14" s="65"/>
      <c r="U14" s="66"/>
      <c r="W14" s="8"/>
      <c r="X14" s="34"/>
      <c r="Z14" s="4"/>
      <c r="AA14" s="55"/>
    </row>
    <row r="15" spans="1:40" ht="11.25" customHeight="1" thickBot="1">
      <c r="A15" s="75">
        <v>3</v>
      </c>
      <c r="B15" s="77">
        <f>IF(ISERROR(VLOOKUP(A15,基本データ２,18,FALSE)),"",VLOOKUP(A15,基本データ２,18,FALSE))</f>
      </c>
      <c r="C15" s="77"/>
      <c r="D15" s="77"/>
      <c r="E15" s="77"/>
      <c r="F15" s="17" t="s">
        <v>11</v>
      </c>
      <c r="G15" s="77">
        <f>IF(ISERROR(VLOOKUP(A15,基本データ２,20,FALSE)),"",VLOOKUP(A15,基本データ２,20,FALSE))</f>
      </c>
      <c r="H15" s="77"/>
      <c r="I15" s="77"/>
      <c r="J15" s="78"/>
      <c r="K15" s="1"/>
      <c r="L15" s="18">
        <v>3</v>
      </c>
      <c r="N15" s="8"/>
      <c r="O15" s="23"/>
      <c r="P15" s="8"/>
      <c r="Q15" s="41"/>
      <c r="R15" s="8"/>
      <c r="T15" s="67">
        <f>IF(ISERROR(VLOOKUP(T13,基本データ２,18,FALSE)),"",VLOOKUP(T13,基本データ２,18,FALSE))</f>
      </c>
      <c r="U15" s="68">
        <f>IF(ISERROR(VLOOKUP(T13,基本データ２,2,FALSE)),"",VLOOKUP(T13,基本データ２,2,FALSE))</f>
      </c>
      <c r="W15" s="8"/>
      <c r="X15" s="34"/>
      <c r="Z15" s="4"/>
      <c r="AC15" s="29" t="s">
        <v>39</v>
      </c>
      <c r="AD15" s="21"/>
      <c r="AE15" s="75">
        <v>19</v>
      </c>
      <c r="AF15" s="77">
        <f>IF(ISERROR(VLOOKUP(AE15,基本データ２,18,FALSE)),"",VLOOKUP(AE15,基本データ２,18,FALSE))</f>
      </c>
      <c r="AG15" s="77"/>
      <c r="AH15" s="77"/>
      <c r="AI15" s="77"/>
      <c r="AJ15" s="17" t="s">
        <v>11</v>
      </c>
      <c r="AK15" s="77">
        <f>IF(ISERROR(VLOOKUP(AE15,基本データ２,20,FALSE)),"",VLOOKUP(AE15,基本データ２,20,FALSE))</f>
      </c>
      <c r="AL15" s="77"/>
      <c r="AM15" s="77"/>
      <c r="AN15" s="78"/>
    </row>
    <row r="16" spans="1:40" ht="11.25" customHeight="1">
      <c r="A16" s="76"/>
      <c r="B16" s="82">
        <f>IF(ISERROR(VLOOKUP(A15,基本データ２,2,FALSE)),"",VLOOKUP(A15,基本データ２,2,FALSE))</f>
      </c>
      <c r="C16" s="82"/>
      <c r="D16" s="82"/>
      <c r="E16" s="82"/>
      <c r="F16" s="83" t="s">
        <v>4</v>
      </c>
      <c r="G16" s="83"/>
      <c r="H16" s="83"/>
      <c r="I16" s="73" t="s">
        <v>18</v>
      </c>
      <c r="J16" s="74"/>
      <c r="L16" s="4"/>
      <c r="N16" s="8"/>
      <c r="O16" s="23"/>
      <c r="P16" s="8"/>
      <c r="Q16" s="41"/>
      <c r="R16" s="8"/>
      <c r="T16" s="67"/>
      <c r="U16" s="68"/>
      <c r="W16" s="8"/>
      <c r="X16" s="34"/>
      <c r="Z16" s="4"/>
      <c r="AA16" s="8"/>
      <c r="AB16" s="34"/>
      <c r="AC16" s="44"/>
      <c r="AD16" s="48"/>
      <c r="AE16" s="76"/>
      <c r="AF16" s="82">
        <f>IF(ISERROR(VLOOKUP(AE15,基本データ２,2,FALSE)),"",VLOOKUP(AE15,基本データ２,2,FALSE))</f>
      </c>
      <c r="AG16" s="82"/>
      <c r="AH16" s="82"/>
      <c r="AI16" s="82"/>
      <c r="AJ16" s="83" t="s">
        <v>4</v>
      </c>
      <c r="AK16" s="83"/>
      <c r="AL16" s="83"/>
      <c r="AM16" s="73" t="s">
        <v>15</v>
      </c>
      <c r="AN16" s="74"/>
    </row>
    <row r="17" spans="1:29" ht="5.25" customHeight="1" thickBot="1">
      <c r="A17" s="14"/>
      <c r="B17" s="15"/>
      <c r="C17" s="15"/>
      <c r="D17" s="15"/>
      <c r="E17" s="15"/>
      <c r="F17" s="15"/>
      <c r="G17" s="15"/>
      <c r="H17" s="15"/>
      <c r="I17" s="16"/>
      <c r="J17" s="16"/>
      <c r="L17" s="56">
        <f>IF(ISBLANK(L15),"",IF(L15="④",A15,A19))</f>
        <v>4</v>
      </c>
      <c r="M17" s="23"/>
      <c r="N17" s="4"/>
      <c r="O17" s="23"/>
      <c r="P17" s="8"/>
      <c r="Q17" s="41"/>
      <c r="R17" s="8"/>
      <c r="T17" s="67"/>
      <c r="U17" s="68"/>
      <c r="W17" s="8"/>
      <c r="X17" s="34"/>
      <c r="Z17" s="4"/>
      <c r="AA17" s="50"/>
      <c r="AB17" s="49"/>
      <c r="AC17" s="55">
        <f>IF(ISBLANK(AC15),"",IF(AC15="④",AE15,AE19))</f>
        <v>19</v>
      </c>
    </row>
    <row r="18" spans="12:29" ht="5.25" customHeight="1" thickBot="1">
      <c r="L18" s="55"/>
      <c r="M18" s="42"/>
      <c r="N18" s="58">
        <v>2</v>
      </c>
      <c r="O18" s="9"/>
      <c r="P18" s="8"/>
      <c r="Q18" s="41"/>
      <c r="R18" s="8"/>
      <c r="T18" s="67"/>
      <c r="U18" s="68"/>
      <c r="W18" s="8"/>
      <c r="X18" s="34"/>
      <c r="AA18" s="59">
        <v>2</v>
      </c>
      <c r="AB18" s="4"/>
      <c r="AC18" s="55"/>
    </row>
    <row r="19" spans="1:40" ht="11.25" customHeight="1">
      <c r="A19" s="75">
        <v>4</v>
      </c>
      <c r="B19" s="77">
        <f>IF(ISERROR(VLOOKUP(A19,基本データ２,18,FALSE)),"",VLOOKUP(A19,基本データ２,18,FALSE))</f>
      </c>
      <c r="C19" s="77"/>
      <c r="D19" s="77"/>
      <c r="E19" s="77"/>
      <c r="F19" s="17" t="s">
        <v>11</v>
      </c>
      <c r="G19" s="77">
        <f>IF(ISERROR(VLOOKUP(A19,基本データ２,20,FALSE)),"",VLOOKUP(A19,基本データ２,20,FALSE))</f>
      </c>
      <c r="H19" s="77"/>
      <c r="I19" s="77"/>
      <c r="J19" s="78"/>
      <c r="K19" s="43"/>
      <c r="L19" s="44"/>
      <c r="M19" s="8"/>
      <c r="N19" s="59"/>
      <c r="O19" s="9"/>
      <c r="P19" s="8"/>
      <c r="Q19" s="41"/>
      <c r="R19" s="8"/>
      <c r="T19" s="67"/>
      <c r="U19" s="68"/>
      <c r="W19" s="8"/>
      <c r="X19" s="34"/>
      <c r="AA19" s="86"/>
      <c r="AB19" s="4"/>
      <c r="AC19" s="6"/>
      <c r="AD19" s="28"/>
      <c r="AE19" s="75">
        <v>20</v>
      </c>
      <c r="AF19" s="77">
        <f>IF(ISERROR(VLOOKUP(AE19,基本データ２,18,FALSE)),"",VLOOKUP(AE19,基本データ２,18,FALSE))</f>
      </c>
      <c r="AG19" s="77"/>
      <c r="AH19" s="77"/>
      <c r="AI19" s="77"/>
      <c r="AJ19" s="17" t="s">
        <v>11</v>
      </c>
      <c r="AK19" s="77">
        <f>IF(ISERROR(VLOOKUP(AE19,基本データ２,20,FALSE)),"",VLOOKUP(AE19,基本データ２,20,FALSE))</f>
      </c>
      <c r="AL19" s="77"/>
      <c r="AM19" s="77"/>
      <c r="AN19" s="78"/>
    </row>
    <row r="20" spans="1:40" ht="11.25" customHeight="1">
      <c r="A20" s="76"/>
      <c r="B20" s="82">
        <f>IF(ISERROR(VLOOKUP(A19,基本データ２,2,FALSE)),"",VLOOKUP(A19,基本データ２,2,FALSE))</f>
      </c>
      <c r="C20" s="82"/>
      <c r="D20" s="82"/>
      <c r="E20" s="82"/>
      <c r="F20" s="83" t="s">
        <v>4</v>
      </c>
      <c r="G20" s="83"/>
      <c r="H20" s="83"/>
      <c r="I20" s="73" t="s">
        <v>15</v>
      </c>
      <c r="J20" s="74"/>
      <c r="K20" s="20"/>
      <c r="L20" s="29" t="s">
        <v>39</v>
      </c>
      <c r="P20" s="8"/>
      <c r="Q20" s="41"/>
      <c r="R20" s="85" t="s">
        <v>39</v>
      </c>
      <c r="T20" s="67"/>
      <c r="U20" s="68"/>
      <c r="W20" s="85">
        <v>1</v>
      </c>
      <c r="X20" s="34"/>
      <c r="AC20" s="11">
        <v>3</v>
      </c>
      <c r="AE20" s="76"/>
      <c r="AF20" s="82">
        <f>IF(ISERROR(VLOOKUP(AE19,基本データ２,2,FALSE)),"",VLOOKUP(AE19,基本データ２,2,FALSE))</f>
      </c>
      <c r="AG20" s="82"/>
      <c r="AH20" s="82"/>
      <c r="AI20" s="82"/>
      <c r="AJ20" s="83" t="s">
        <v>4</v>
      </c>
      <c r="AK20" s="83"/>
      <c r="AL20" s="83"/>
      <c r="AM20" s="73" t="s">
        <v>18</v>
      </c>
      <c r="AN20" s="74"/>
    </row>
    <row r="21" spans="1:25" ht="5.25" customHeight="1" thickBot="1">
      <c r="A21" s="14"/>
      <c r="B21" s="15"/>
      <c r="C21" s="15"/>
      <c r="D21" s="15"/>
      <c r="E21" s="15"/>
      <c r="F21" s="15"/>
      <c r="G21" s="15"/>
      <c r="H21" s="15"/>
      <c r="I21" s="16"/>
      <c r="J21" s="16"/>
      <c r="P21" s="55">
        <f>IF(ISBLANK(P12),"",IF(P12="④",N13,N29))</f>
        <v>1</v>
      </c>
      <c r="Q21" s="35"/>
      <c r="R21" s="62"/>
      <c r="T21" s="67"/>
      <c r="U21" s="68"/>
      <c r="W21" s="62"/>
      <c r="X21" s="49"/>
      <c r="Y21" s="55">
        <f>IF(ISBLANK(Y12),"",IF(Y12="④",AA13,AA29))</f>
        <v>17</v>
      </c>
    </row>
    <row r="22" spans="16:25" ht="5.25" customHeight="1">
      <c r="P22" s="55"/>
      <c r="Q22" s="23"/>
      <c r="R22" s="8"/>
      <c r="S22" s="41"/>
      <c r="T22" s="67"/>
      <c r="U22" s="68"/>
      <c r="V22" s="4"/>
      <c r="X22" s="4"/>
      <c r="Y22" s="57"/>
    </row>
    <row r="23" spans="1:40" ht="11.25" customHeight="1" thickBot="1">
      <c r="A23" s="75">
        <v>5</v>
      </c>
      <c r="B23" s="77">
        <f>IF(ISERROR(VLOOKUP(A23,基本データ２,18,FALSE)),"",VLOOKUP(A23,基本データ２,18,FALSE))</f>
      </c>
      <c r="C23" s="77"/>
      <c r="D23" s="77"/>
      <c r="E23" s="77"/>
      <c r="F23" s="17" t="s">
        <v>11</v>
      </c>
      <c r="G23" s="77">
        <f>IF(ISERROR(VLOOKUP(A23,基本データ２,20,FALSE)),"",VLOOKUP(A23,基本データ２,20,FALSE))</f>
      </c>
      <c r="H23" s="77"/>
      <c r="I23" s="77"/>
      <c r="J23" s="78"/>
      <c r="K23" s="20"/>
      <c r="L23" s="29" t="s">
        <v>39</v>
      </c>
      <c r="P23" s="24"/>
      <c r="Q23" s="23"/>
      <c r="R23" s="8"/>
      <c r="S23" s="41"/>
      <c r="T23" s="67"/>
      <c r="U23" s="68"/>
      <c r="V23" s="4"/>
      <c r="X23" s="4"/>
      <c r="AC23" s="18">
        <v>3</v>
      </c>
      <c r="AD23" s="28"/>
      <c r="AE23" s="75">
        <v>21</v>
      </c>
      <c r="AF23" s="77">
        <f>IF(ISERROR(VLOOKUP(AE23,基本データ２,18,FALSE)),"",VLOOKUP(AE23,基本データ２,18,FALSE))</f>
      </c>
      <c r="AG23" s="77"/>
      <c r="AH23" s="77"/>
      <c r="AI23" s="77"/>
      <c r="AJ23" s="17" t="s">
        <v>11</v>
      </c>
      <c r="AK23" s="77">
        <f>IF(ISERROR(VLOOKUP(AE23,基本データ２,20,FALSE)),"",VLOOKUP(AE23,基本データ２,20,FALSE))</f>
      </c>
      <c r="AL23" s="77"/>
      <c r="AM23" s="77"/>
      <c r="AN23" s="78"/>
    </row>
    <row r="24" spans="1:40" ht="11.25" customHeight="1">
      <c r="A24" s="76"/>
      <c r="B24" s="82">
        <f>IF(ISERROR(VLOOKUP(A23,基本データ２,2,FALSE)),"",VLOOKUP(A23,基本データ２,2,FALSE))</f>
      </c>
      <c r="C24" s="82"/>
      <c r="D24" s="82"/>
      <c r="E24" s="82"/>
      <c r="F24" s="83" t="s">
        <v>4</v>
      </c>
      <c r="G24" s="83"/>
      <c r="H24" s="83"/>
      <c r="I24" s="73" t="s">
        <v>16</v>
      </c>
      <c r="J24" s="74"/>
      <c r="K24" s="43"/>
      <c r="L24" s="44"/>
      <c r="M24" s="41"/>
      <c r="N24" s="85">
        <v>0</v>
      </c>
      <c r="P24" s="24"/>
      <c r="Q24" s="23"/>
      <c r="R24" s="8"/>
      <c r="S24" s="41"/>
      <c r="T24" s="67"/>
      <c r="U24" s="68"/>
      <c r="V24" s="4"/>
      <c r="X24" s="4"/>
      <c r="AA24" s="85">
        <v>2</v>
      </c>
      <c r="AB24" s="4"/>
      <c r="AE24" s="76"/>
      <c r="AF24" s="82">
        <f>IF(ISERROR(VLOOKUP(AE23,基本データ２,2,FALSE)),"",VLOOKUP(AE23,基本データ２,2,FALSE))</f>
      </c>
      <c r="AG24" s="82"/>
      <c r="AH24" s="82"/>
      <c r="AI24" s="82"/>
      <c r="AJ24" s="83" t="s">
        <v>4</v>
      </c>
      <c r="AK24" s="83"/>
      <c r="AL24" s="83"/>
      <c r="AM24" s="73" t="s">
        <v>5</v>
      </c>
      <c r="AN24" s="74"/>
    </row>
    <row r="25" spans="1:29" ht="5.25" customHeight="1" thickBot="1">
      <c r="A25" s="14"/>
      <c r="B25" s="15"/>
      <c r="C25" s="15"/>
      <c r="D25" s="15"/>
      <c r="E25" s="15"/>
      <c r="F25" s="15"/>
      <c r="G25" s="15"/>
      <c r="H25" s="15"/>
      <c r="I25" s="16"/>
      <c r="J25" s="16"/>
      <c r="L25" s="55">
        <f>IF(ISBLANK(L23),"",IF(L23="④",A23,A27))</f>
        <v>5</v>
      </c>
      <c r="M25" s="35"/>
      <c r="N25" s="62"/>
      <c r="P25" s="8"/>
      <c r="Q25" s="23"/>
      <c r="R25" s="8"/>
      <c r="S25" s="41"/>
      <c r="T25" s="19" t="s">
        <v>7</v>
      </c>
      <c r="U25" s="69" t="s">
        <v>4</v>
      </c>
      <c r="V25" s="4"/>
      <c r="X25" s="4"/>
      <c r="AA25" s="85"/>
      <c r="AB25" s="4"/>
      <c r="AC25" s="55">
        <f>IF(ISBLANK(AC23),"",IF(AC23="④",AE23,AE27))</f>
        <v>22</v>
      </c>
    </row>
    <row r="26" spans="12:29" ht="5.25" customHeight="1">
      <c r="L26" s="55"/>
      <c r="M26" s="23"/>
      <c r="N26" s="4"/>
      <c r="P26" s="8"/>
      <c r="Q26" s="23"/>
      <c r="R26" s="8"/>
      <c r="S26" s="41"/>
      <c r="T26" s="67">
        <f>IF(ISERROR(VLOOKUP(T13,基本データ２,20,FALSE)),"",VLOOKUP(T13,基本データ２,20,FALSE))</f>
      </c>
      <c r="U26" s="69"/>
      <c r="V26" s="4"/>
      <c r="X26" s="4"/>
      <c r="Z26" s="4"/>
      <c r="AA26" s="44"/>
      <c r="AB26" s="33"/>
      <c r="AC26" s="55"/>
    </row>
    <row r="27" spans="1:40" ht="11.25" customHeight="1" thickBot="1">
      <c r="A27" s="75">
        <v>6</v>
      </c>
      <c r="B27" s="77">
        <f>IF(ISERROR(VLOOKUP(A27,基本データ２,18,FALSE)),"",VLOOKUP(A27,基本データ２,18,FALSE))</f>
      </c>
      <c r="C27" s="77"/>
      <c r="D27" s="77"/>
      <c r="E27" s="77"/>
      <c r="F27" s="17" t="s">
        <v>11</v>
      </c>
      <c r="G27" s="77">
        <f>IF(ISERROR(VLOOKUP(A27,基本データ２,20,FALSE)),"",VLOOKUP(A27,基本データ２,20,FALSE))</f>
      </c>
      <c r="H27" s="77"/>
      <c r="I27" s="77"/>
      <c r="J27" s="78"/>
      <c r="K27" s="1"/>
      <c r="L27" s="2"/>
      <c r="M27" s="23"/>
      <c r="N27" s="4"/>
      <c r="P27" s="8"/>
      <c r="Q27" s="23"/>
      <c r="R27" s="8"/>
      <c r="S27" s="41"/>
      <c r="T27" s="67"/>
      <c r="U27" s="69"/>
      <c r="V27" s="4"/>
      <c r="X27" s="4"/>
      <c r="Z27" s="4"/>
      <c r="AA27" s="8"/>
      <c r="AB27" s="34"/>
      <c r="AC27" s="8"/>
      <c r="AD27" s="21"/>
      <c r="AE27" s="75">
        <v>22</v>
      </c>
      <c r="AF27" s="77">
        <f>IF(ISERROR(VLOOKUP(AE27,基本データ２,18,FALSE)),"",VLOOKUP(AE27,基本データ２,18,FALSE))</f>
      </c>
      <c r="AG27" s="77"/>
      <c r="AH27" s="77"/>
      <c r="AI27" s="77"/>
      <c r="AJ27" s="17" t="s">
        <v>11</v>
      </c>
      <c r="AK27" s="77">
        <f>IF(ISERROR(VLOOKUP(AE27,基本データ２,20,FALSE)),"",VLOOKUP(AE27,基本データ２,20,FALSE))</f>
      </c>
      <c r="AL27" s="77"/>
      <c r="AM27" s="77"/>
      <c r="AN27" s="78"/>
    </row>
    <row r="28" spans="1:40" ht="11.25" customHeight="1">
      <c r="A28" s="76"/>
      <c r="B28" s="82">
        <f>IF(ISERROR(VLOOKUP(A27,基本データ２,2,FALSE)),"",VLOOKUP(A27,基本データ２,2,FALSE))</f>
      </c>
      <c r="C28" s="82"/>
      <c r="D28" s="82"/>
      <c r="E28" s="82"/>
      <c r="F28" s="83" t="s">
        <v>4</v>
      </c>
      <c r="G28" s="83"/>
      <c r="H28" s="83"/>
      <c r="I28" s="73" t="s">
        <v>18</v>
      </c>
      <c r="J28" s="74"/>
      <c r="L28" s="11">
        <v>0</v>
      </c>
      <c r="N28" s="4"/>
      <c r="O28" s="8"/>
      <c r="P28" s="8"/>
      <c r="Q28" s="23"/>
      <c r="R28" s="8"/>
      <c r="S28" s="41"/>
      <c r="T28" s="67"/>
      <c r="U28" s="69"/>
      <c r="V28" s="4"/>
      <c r="X28" s="4"/>
      <c r="Y28" s="8"/>
      <c r="Z28" s="4"/>
      <c r="AC28" s="45" t="s">
        <v>39</v>
      </c>
      <c r="AD28" s="48"/>
      <c r="AE28" s="76"/>
      <c r="AF28" s="82">
        <f>IF(ISERROR(VLOOKUP(AE27,基本データ２,2,FALSE)),"",VLOOKUP(AE27,基本データ２,2,FALSE))</f>
      </c>
      <c r="AG28" s="82"/>
      <c r="AH28" s="82"/>
      <c r="AI28" s="82"/>
      <c r="AJ28" s="83" t="s">
        <v>4</v>
      </c>
      <c r="AK28" s="83"/>
      <c r="AL28" s="83"/>
      <c r="AM28" s="73" t="s">
        <v>15</v>
      </c>
      <c r="AN28" s="74"/>
    </row>
    <row r="29" spans="1:27" ht="5.25" customHeight="1" thickBot="1">
      <c r="A29" s="14"/>
      <c r="B29" s="15"/>
      <c r="C29" s="15"/>
      <c r="D29" s="15"/>
      <c r="E29" s="15"/>
      <c r="F29" s="15"/>
      <c r="G29" s="15"/>
      <c r="H29" s="15"/>
      <c r="I29" s="16"/>
      <c r="J29" s="16"/>
      <c r="N29" s="56">
        <f>IF(ISBLANK(N24),"",IF(N24="④",L25,L33))</f>
        <v>7</v>
      </c>
      <c r="O29" s="50"/>
      <c r="P29" s="47"/>
      <c r="Q29" s="8"/>
      <c r="R29" s="8"/>
      <c r="S29" s="41"/>
      <c r="T29" s="67"/>
      <c r="U29" s="69"/>
      <c r="V29" s="4"/>
      <c r="X29" s="4"/>
      <c r="Y29" s="50"/>
      <c r="Z29" s="47"/>
      <c r="AA29" s="57">
        <f>IF(ISBLANK(AA24),"",IF(AA24="④",AC25,AC33))</f>
        <v>24</v>
      </c>
    </row>
    <row r="30" spans="14:27" ht="5.25" customHeight="1">
      <c r="N30" s="55"/>
      <c r="O30" s="42"/>
      <c r="P30" s="59">
        <v>2</v>
      </c>
      <c r="R30" s="8"/>
      <c r="S30" s="41"/>
      <c r="T30" s="67"/>
      <c r="U30" s="69"/>
      <c r="V30" s="4"/>
      <c r="Y30" s="59">
        <v>2</v>
      </c>
      <c r="Z30" s="33"/>
      <c r="AA30" s="55"/>
    </row>
    <row r="31" spans="1:40" ht="11.25" customHeight="1" thickBot="1">
      <c r="A31" s="75">
        <v>7</v>
      </c>
      <c r="B31" s="77">
        <f>IF(ISERROR(VLOOKUP(A31,基本データ２,18,FALSE)),"",VLOOKUP(A31,基本データ２,18,FALSE))</f>
      </c>
      <c r="C31" s="77"/>
      <c r="D31" s="77"/>
      <c r="E31" s="77"/>
      <c r="F31" s="17" t="s">
        <v>11</v>
      </c>
      <c r="G31" s="77">
        <f>IF(ISERROR(VLOOKUP(A31,基本データ２,20,FALSE)),"",VLOOKUP(A31,基本データ２,20,FALSE))</f>
      </c>
      <c r="H31" s="77"/>
      <c r="I31" s="77"/>
      <c r="J31" s="78"/>
      <c r="K31" s="20"/>
      <c r="L31" s="29" t="s">
        <v>39</v>
      </c>
      <c r="N31" s="8"/>
      <c r="O31" s="41"/>
      <c r="P31" s="86"/>
      <c r="R31" s="8"/>
      <c r="S31" s="41"/>
      <c r="T31" s="67"/>
      <c r="U31" s="71" t="s">
        <v>5</v>
      </c>
      <c r="V31" s="4"/>
      <c r="Y31" s="86"/>
      <c r="Z31" s="34"/>
      <c r="AC31" s="18">
        <v>1</v>
      </c>
      <c r="AD31" s="28"/>
      <c r="AE31" s="75">
        <v>23</v>
      </c>
      <c r="AF31" s="77">
        <f>IF(ISERROR(VLOOKUP(AE31,基本データ２,18,FALSE)),"",VLOOKUP(AE31,基本データ２,18,FALSE))</f>
      </c>
      <c r="AG31" s="77"/>
      <c r="AH31" s="77"/>
      <c r="AI31" s="77"/>
      <c r="AJ31" s="17" t="s">
        <v>11</v>
      </c>
      <c r="AK31" s="77">
        <f>IF(ISERROR(VLOOKUP(AE31,基本データ２,20,FALSE)),"",VLOOKUP(AE31,基本データ２,20,FALSE))</f>
      </c>
      <c r="AL31" s="77"/>
      <c r="AM31" s="77"/>
      <c r="AN31" s="78"/>
    </row>
    <row r="32" spans="1:40" ht="11.25" customHeight="1">
      <c r="A32" s="76"/>
      <c r="B32" s="82">
        <f>IF(ISERROR(VLOOKUP(A31,基本データ２,2,FALSE)),"",VLOOKUP(A31,基本データ２,2,FALSE))</f>
      </c>
      <c r="C32" s="82"/>
      <c r="D32" s="82"/>
      <c r="E32" s="82"/>
      <c r="F32" s="83" t="s">
        <v>4</v>
      </c>
      <c r="G32" s="83"/>
      <c r="H32" s="83"/>
      <c r="I32" s="73" t="s">
        <v>5</v>
      </c>
      <c r="J32" s="74"/>
      <c r="K32" s="43"/>
      <c r="L32" s="44"/>
      <c r="M32" s="41"/>
      <c r="N32" s="8"/>
      <c r="O32" s="41"/>
      <c r="R32" s="8"/>
      <c r="S32" s="41"/>
      <c r="T32" s="67"/>
      <c r="U32" s="71"/>
      <c r="V32" s="4"/>
      <c r="Z32" s="34"/>
      <c r="AB32" s="4"/>
      <c r="AE32" s="76"/>
      <c r="AF32" s="82">
        <f>IF(ISERROR(VLOOKUP(AE31,基本データ２,2,FALSE)),"",VLOOKUP(AE31,基本データ２,2,FALSE))</f>
      </c>
      <c r="AG32" s="82"/>
      <c r="AH32" s="82"/>
      <c r="AI32" s="82"/>
      <c r="AJ32" s="83" t="s">
        <v>4</v>
      </c>
      <c r="AK32" s="83"/>
      <c r="AL32" s="83"/>
      <c r="AM32" s="73" t="s">
        <v>18</v>
      </c>
      <c r="AN32" s="74"/>
    </row>
    <row r="33" spans="1:29" ht="5.25" customHeight="1" thickBot="1">
      <c r="A33" s="14"/>
      <c r="B33" s="15"/>
      <c r="C33" s="15"/>
      <c r="D33" s="15"/>
      <c r="E33" s="15"/>
      <c r="F33" s="15"/>
      <c r="G33" s="15"/>
      <c r="H33" s="15"/>
      <c r="I33" s="16"/>
      <c r="J33" s="16"/>
      <c r="L33" s="55">
        <f>IF(ISBLANK(L31),"",IF(L31="④",A31,A35))</f>
        <v>7</v>
      </c>
      <c r="M33" s="35"/>
      <c r="N33" s="31"/>
      <c r="O33" s="41"/>
      <c r="R33" s="8"/>
      <c r="S33" s="41"/>
      <c r="T33" s="67"/>
      <c r="U33" s="71"/>
      <c r="V33" s="4"/>
      <c r="Z33" s="34"/>
      <c r="AA33" s="8"/>
      <c r="AB33" s="4"/>
      <c r="AC33" s="57">
        <f>IF(ISBLANK(AC31),"",IF(AC31="④",AE31,AE35))</f>
        <v>24</v>
      </c>
    </row>
    <row r="34" spans="12:29" ht="5.25" customHeight="1">
      <c r="L34" s="56"/>
      <c r="N34" s="59" t="s">
        <v>39</v>
      </c>
      <c r="R34" s="8"/>
      <c r="S34" s="41"/>
      <c r="T34" s="67"/>
      <c r="U34" s="71"/>
      <c r="V34" s="4"/>
      <c r="AA34" s="58" t="s">
        <v>39</v>
      </c>
      <c r="AB34" s="33"/>
      <c r="AC34" s="55"/>
    </row>
    <row r="35" spans="1:40" ht="11.25" customHeight="1" thickBot="1">
      <c r="A35" s="75">
        <v>8</v>
      </c>
      <c r="B35" s="77">
        <f>IF(ISERROR(VLOOKUP(A35,基本データ２,18,FALSE)),"",VLOOKUP(A35,基本データ２,18,FALSE))</f>
      </c>
      <c r="C35" s="77"/>
      <c r="D35" s="77"/>
      <c r="E35" s="77"/>
      <c r="F35" s="17" t="s">
        <v>11</v>
      </c>
      <c r="G35" s="77">
        <f>IF(ISERROR(VLOOKUP(A35,基本データ２,20,FALSE)),"",VLOOKUP(A35,基本データ２,20,FALSE))</f>
      </c>
      <c r="H35" s="77"/>
      <c r="I35" s="77"/>
      <c r="J35" s="78"/>
      <c r="K35" s="1"/>
      <c r="L35" s="5"/>
      <c r="N35" s="86"/>
      <c r="R35" s="8"/>
      <c r="S35" s="41"/>
      <c r="T35" s="70"/>
      <c r="U35" s="72"/>
      <c r="V35" s="4"/>
      <c r="AA35" s="59"/>
      <c r="AB35" s="34"/>
      <c r="AC35" s="8"/>
      <c r="AD35" s="21"/>
      <c r="AE35" s="75">
        <v>24</v>
      </c>
      <c r="AF35" s="77">
        <f>IF(ISERROR(VLOOKUP(AE35,基本データ２,18,FALSE)),"",VLOOKUP(AE35,基本データ２,18,FALSE))</f>
      </c>
      <c r="AG35" s="77"/>
      <c r="AH35" s="77"/>
      <c r="AI35" s="77"/>
      <c r="AJ35" s="17" t="s">
        <v>11</v>
      </c>
      <c r="AK35" s="77">
        <f>IF(ISERROR(VLOOKUP(AE35,基本データ２,20,FALSE)),"",VLOOKUP(AE35,基本データ２,20,FALSE))</f>
      </c>
      <c r="AL35" s="77"/>
      <c r="AM35" s="77"/>
      <c r="AN35" s="78"/>
    </row>
    <row r="36" spans="1:40" ht="11.25" customHeight="1">
      <c r="A36" s="76"/>
      <c r="B36" s="82">
        <f>IF(ISERROR(VLOOKUP(A35,基本データ２,2,FALSE)),"",VLOOKUP(A35,基本データ２,2,FALSE))</f>
      </c>
      <c r="C36" s="82"/>
      <c r="D36" s="82"/>
      <c r="E36" s="82"/>
      <c r="F36" s="83" t="s">
        <v>4</v>
      </c>
      <c r="G36" s="83"/>
      <c r="H36" s="83"/>
      <c r="I36" s="73" t="s">
        <v>17</v>
      </c>
      <c r="J36" s="74"/>
      <c r="L36" s="11">
        <v>2</v>
      </c>
      <c r="R36" s="8"/>
      <c r="S36" s="41"/>
      <c r="T36" s="27"/>
      <c r="V36" s="4"/>
      <c r="AC36" s="45" t="s">
        <v>39</v>
      </c>
      <c r="AD36" s="48"/>
      <c r="AE36" s="76"/>
      <c r="AF36" s="82">
        <f>IF(ISERROR(VLOOKUP(AE35,基本データ２,2,FALSE)),"",VLOOKUP(AE35,基本データ２,2,FALSE))</f>
      </c>
      <c r="AG36" s="82"/>
      <c r="AH36" s="82"/>
      <c r="AI36" s="82"/>
      <c r="AJ36" s="83" t="s">
        <v>4</v>
      </c>
      <c r="AK36" s="83"/>
      <c r="AL36" s="83"/>
      <c r="AM36" s="73" t="s">
        <v>16</v>
      </c>
      <c r="AN36" s="74"/>
    </row>
    <row r="37" spans="1:23" ht="5.25" customHeight="1">
      <c r="A37" s="14"/>
      <c r="B37" s="15"/>
      <c r="C37" s="15"/>
      <c r="D37" s="15"/>
      <c r="E37" s="15"/>
      <c r="F37" s="15"/>
      <c r="G37" s="15"/>
      <c r="H37" s="15"/>
      <c r="I37" s="16"/>
      <c r="J37" s="16"/>
      <c r="R37" s="55">
        <f>IF(ISBLANK(R20),"",IF(R20="④",P21,P53))</f>
        <v>1</v>
      </c>
      <c r="S37" s="52"/>
      <c r="T37" s="5"/>
      <c r="U37" s="6"/>
      <c r="V37" s="5"/>
      <c r="W37" s="57">
        <f>IF(ISBLANK(W20),"",IF(W20="④",Y21,Y53))</f>
        <v>30</v>
      </c>
    </row>
    <row r="38" spans="18:23" ht="5.25" customHeight="1">
      <c r="R38" s="55"/>
      <c r="S38" s="53" t="str">
        <f>IF(ISBLANK(L71),"",L71)</f>
        <v>④</v>
      </c>
      <c r="V38" s="60">
        <f>IF(ISBLANK(L76),"",L76)</f>
        <v>2</v>
      </c>
      <c r="W38" s="55"/>
    </row>
    <row r="39" spans="1:40" ht="11.25" customHeight="1" thickBot="1">
      <c r="A39" s="75">
        <v>9</v>
      </c>
      <c r="B39" s="77">
        <f>IF(ISERROR(VLOOKUP(A39,基本データ２,18,FALSE)),"",VLOOKUP(A39,基本データ２,18,FALSE))</f>
      </c>
      <c r="C39" s="77"/>
      <c r="D39" s="77"/>
      <c r="E39" s="77"/>
      <c r="F39" s="17" t="s">
        <v>11</v>
      </c>
      <c r="G39" s="77">
        <f>IF(ISERROR(VLOOKUP(A39,基本データ２,20,FALSE)),"",VLOOKUP(A39,基本データ２,20,FALSE))</f>
      </c>
      <c r="H39" s="77"/>
      <c r="I39" s="77"/>
      <c r="J39" s="78"/>
      <c r="K39" s="1"/>
      <c r="L39" s="18">
        <v>2</v>
      </c>
      <c r="R39" s="25">
        <f>IF(ISBLANK(R20),"",IF(R20="④",P53,P21))</f>
        <v>16</v>
      </c>
      <c r="S39" s="54"/>
      <c r="V39" s="61"/>
      <c r="W39" s="12">
        <f>IF(ISBLANK(W20),"",IF(W20="④",Y53,Y21))</f>
        <v>17</v>
      </c>
      <c r="AC39" s="29" t="s">
        <v>39</v>
      </c>
      <c r="AD39" s="21"/>
      <c r="AE39" s="75">
        <v>25</v>
      </c>
      <c r="AF39" s="77">
        <f>IF(ISERROR(VLOOKUP(AE39,基本データ２,18,FALSE)),"",VLOOKUP(AE39,基本データ２,18,FALSE))</f>
      </c>
      <c r="AG39" s="77"/>
      <c r="AH39" s="77"/>
      <c r="AI39" s="77"/>
      <c r="AJ39" s="17" t="s">
        <v>11</v>
      </c>
      <c r="AK39" s="77">
        <f>IF(ISERROR(VLOOKUP(AE39,基本データ２,20,FALSE)),"",VLOOKUP(AE39,基本データ２,20,FALSE))</f>
      </c>
      <c r="AL39" s="77"/>
      <c r="AM39" s="77"/>
      <c r="AN39" s="78"/>
    </row>
    <row r="40" spans="1:41" ht="11.25" customHeight="1">
      <c r="A40" s="76"/>
      <c r="B40" s="82">
        <f>IF(ISERROR(VLOOKUP(A39,基本データ２,2,FALSE)),"",VLOOKUP(A39,基本データ２,2,FALSE))</f>
      </c>
      <c r="C40" s="82"/>
      <c r="D40" s="82"/>
      <c r="E40" s="82"/>
      <c r="F40" s="83" t="s">
        <v>4</v>
      </c>
      <c r="G40" s="83"/>
      <c r="H40" s="83"/>
      <c r="I40" s="73" t="s">
        <v>15</v>
      </c>
      <c r="J40" s="74"/>
      <c r="K40" s="20"/>
      <c r="L40" s="8"/>
      <c r="M40" s="23"/>
      <c r="N40" s="85">
        <v>0</v>
      </c>
      <c r="R40" s="8"/>
      <c r="S40" s="23"/>
      <c r="V40" s="34"/>
      <c r="AA40" s="85">
        <v>0</v>
      </c>
      <c r="AB40" s="34"/>
      <c r="AC40" s="44"/>
      <c r="AD40" s="48"/>
      <c r="AE40" s="76"/>
      <c r="AF40" s="82">
        <f>IF(ISERROR(VLOOKUP(AE39,基本データ２,2,FALSE)),"",VLOOKUP(AE39,基本データ２,2,FALSE))</f>
      </c>
      <c r="AG40" s="82"/>
      <c r="AH40" s="82"/>
      <c r="AI40" s="82"/>
      <c r="AJ40" s="83" t="s">
        <v>4</v>
      </c>
      <c r="AK40" s="83"/>
      <c r="AL40" s="83"/>
      <c r="AM40" s="73" t="s">
        <v>18</v>
      </c>
      <c r="AN40" s="74"/>
      <c r="AO40" s="20"/>
    </row>
    <row r="41" spans="1:29" ht="5.25" customHeight="1" thickBot="1">
      <c r="A41" s="14"/>
      <c r="B41" s="15"/>
      <c r="C41" s="15"/>
      <c r="D41" s="15"/>
      <c r="E41" s="15"/>
      <c r="F41" s="15"/>
      <c r="G41" s="15"/>
      <c r="H41" s="15"/>
      <c r="I41" s="16"/>
      <c r="J41" s="16"/>
      <c r="K41" s="8"/>
      <c r="L41" s="55">
        <f>IF(ISBLANK(L39),"",IF(L39="④",A39,A43))</f>
        <v>10</v>
      </c>
      <c r="M41" s="23"/>
      <c r="N41" s="85"/>
      <c r="R41" s="8"/>
      <c r="S41" s="23"/>
      <c r="V41" s="34"/>
      <c r="AA41" s="62"/>
      <c r="AB41" s="49"/>
      <c r="AC41" s="55">
        <f>IF(ISBLANK(AC39),"",IF(AC39="④",AE39,AE43))</f>
        <v>25</v>
      </c>
    </row>
    <row r="42" spans="11:29" ht="5.25" customHeight="1">
      <c r="K42" s="8"/>
      <c r="L42" s="55"/>
      <c r="M42" s="42"/>
      <c r="N42" s="46"/>
      <c r="R42" s="8"/>
      <c r="S42" s="23"/>
      <c r="V42" s="34"/>
      <c r="Z42" s="4"/>
      <c r="AB42" s="4"/>
      <c r="AC42" s="57"/>
    </row>
    <row r="43" spans="1:40" ht="11.25" customHeight="1" thickBot="1">
      <c r="A43" s="75">
        <v>10</v>
      </c>
      <c r="B43" s="77">
        <f>IF(ISERROR(VLOOKUP(A43,基本データ２,18,FALSE)),"",VLOOKUP(A43,基本データ２,18,FALSE))</f>
      </c>
      <c r="C43" s="77"/>
      <c r="D43" s="77"/>
      <c r="E43" s="77"/>
      <c r="F43" s="17" t="s">
        <v>11</v>
      </c>
      <c r="G43" s="77">
        <f>IF(ISERROR(VLOOKUP(A43,基本データ２,20,FALSE)),"",VLOOKUP(A43,基本データ２,20,FALSE))</f>
      </c>
      <c r="H43" s="77"/>
      <c r="I43" s="77"/>
      <c r="J43" s="78"/>
      <c r="K43" s="20"/>
      <c r="L43" s="8"/>
      <c r="M43" s="41"/>
      <c r="N43" s="4"/>
      <c r="R43" s="8"/>
      <c r="S43" s="23"/>
      <c r="V43" s="34"/>
      <c r="Z43" s="4"/>
      <c r="AB43" s="4"/>
      <c r="AC43" s="6"/>
      <c r="AD43" s="28"/>
      <c r="AE43" s="75">
        <v>26</v>
      </c>
      <c r="AF43" s="77">
        <f>IF(ISERROR(VLOOKUP(AE43,基本データ２,18,FALSE)),"",VLOOKUP(AE43,基本データ２,18,FALSE))</f>
      </c>
      <c r="AG43" s="77"/>
      <c r="AH43" s="77"/>
      <c r="AI43" s="77"/>
      <c r="AJ43" s="17" t="s">
        <v>11</v>
      </c>
      <c r="AK43" s="77">
        <f>IF(ISERROR(VLOOKUP(AE43,基本データ２,20,FALSE)),"",VLOOKUP(AE43,基本データ２,20,FALSE))</f>
      </c>
      <c r="AL43" s="77"/>
      <c r="AM43" s="77"/>
      <c r="AN43" s="78"/>
    </row>
    <row r="44" spans="1:40" ht="11.25" customHeight="1">
      <c r="A44" s="76"/>
      <c r="B44" s="82">
        <f>IF(ISERROR(VLOOKUP(A43,基本データ２,2,FALSE)),"",VLOOKUP(A43,基本データ２,2,FALSE))</f>
      </c>
      <c r="C44" s="82"/>
      <c r="D44" s="82"/>
      <c r="E44" s="82"/>
      <c r="F44" s="83" t="s">
        <v>4</v>
      </c>
      <c r="G44" s="83"/>
      <c r="H44" s="83"/>
      <c r="I44" s="73" t="s">
        <v>17</v>
      </c>
      <c r="J44" s="74"/>
      <c r="K44" s="43"/>
      <c r="L44" s="45" t="s">
        <v>39</v>
      </c>
      <c r="N44" s="4"/>
      <c r="O44" s="8"/>
      <c r="P44" s="85">
        <v>1</v>
      </c>
      <c r="R44" s="8"/>
      <c r="S44" s="23"/>
      <c r="V44" s="34"/>
      <c r="Y44" s="85">
        <v>0</v>
      </c>
      <c r="Z44" s="4"/>
      <c r="AC44" s="11">
        <v>2</v>
      </c>
      <c r="AE44" s="76"/>
      <c r="AF44" s="82">
        <f>IF(ISERROR(VLOOKUP(AE43,基本データ２,2,FALSE)),"",VLOOKUP(AE43,基本データ２,2,FALSE))</f>
      </c>
      <c r="AG44" s="82"/>
      <c r="AH44" s="82"/>
      <c r="AI44" s="82"/>
      <c r="AJ44" s="83" t="s">
        <v>4</v>
      </c>
      <c r="AK44" s="83"/>
      <c r="AL44" s="83"/>
      <c r="AM44" s="73" t="s">
        <v>17</v>
      </c>
      <c r="AN44" s="74"/>
    </row>
    <row r="45" spans="1:27" ht="5.25" customHeight="1" thickBot="1">
      <c r="A45" s="14"/>
      <c r="B45" s="15"/>
      <c r="C45" s="15"/>
      <c r="D45" s="15"/>
      <c r="E45" s="15"/>
      <c r="F45" s="15"/>
      <c r="G45" s="15"/>
      <c r="H45" s="15"/>
      <c r="I45" s="16"/>
      <c r="J45" s="16"/>
      <c r="N45" s="56">
        <f>IF(ISBLANK(N40),"",IF(N40="④",L41,L49))</f>
        <v>12</v>
      </c>
      <c r="O45" s="50"/>
      <c r="P45" s="62"/>
      <c r="R45" s="8"/>
      <c r="S45" s="23"/>
      <c r="V45" s="34"/>
      <c r="Y45" s="62"/>
      <c r="Z45" s="31"/>
      <c r="AA45" s="57">
        <f>IF(ISBLANK(AA40),"",IF(AA40="④",AC41,AC49))</f>
        <v>28</v>
      </c>
    </row>
    <row r="46" spans="14:27" ht="5.25" customHeight="1">
      <c r="N46" s="55"/>
      <c r="O46" s="42"/>
      <c r="P46" s="4"/>
      <c r="R46" s="8"/>
      <c r="S46" s="23"/>
      <c r="V46" s="34"/>
      <c r="X46" s="4"/>
      <c r="Z46" s="33"/>
      <c r="AA46" s="55"/>
    </row>
    <row r="47" spans="1:40" ht="11.25" customHeight="1">
      <c r="A47" s="75">
        <v>11</v>
      </c>
      <c r="B47" s="77">
        <f>IF(ISERROR(VLOOKUP(A47,基本データ２,18,FALSE)),"",VLOOKUP(A47,基本データ２,18,FALSE))</f>
      </c>
      <c r="C47" s="77"/>
      <c r="D47" s="77"/>
      <c r="E47" s="77"/>
      <c r="F47" s="17" t="s">
        <v>11</v>
      </c>
      <c r="G47" s="77">
        <f>IF(ISERROR(VLOOKUP(A47,基本データ２,20,FALSE)),"",VLOOKUP(A47,基本データ２,20,FALSE))</f>
      </c>
      <c r="H47" s="77"/>
      <c r="I47" s="77"/>
      <c r="J47" s="78"/>
      <c r="K47" s="1"/>
      <c r="L47" s="18">
        <v>2</v>
      </c>
      <c r="N47" s="8"/>
      <c r="O47" s="41"/>
      <c r="P47" s="4"/>
      <c r="R47" s="8"/>
      <c r="S47" s="23"/>
      <c r="V47" s="34"/>
      <c r="X47" s="4"/>
      <c r="Z47" s="34"/>
      <c r="AC47" s="18">
        <v>1</v>
      </c>
      <c r="AD47" s="28"/>
      <c r="AE47" s="75">
        <v>27</v>
      </c>
      <c r="AF47" s="77">
        <f>IF(ISERROR(VLOOKUP(AE47,基本データ２,18,FALSE)),"",VLOOKUP(AE47,基本データ２,18,FALSE))</f>
      </c>
      <c r="AG47" s="77"/>
      <c r="AH47" s="77"/>
      <c r="AI47" s="77"/>
      <c r="AJ47" s="17" t="s">
        <v>11</v>
      </c>
      <c r="AK47" s="77">
        <f>IF(ISERROR(VLOOKUP(AE47,基本データ２,20,FALSE)),"",VLOOKUP(AE47,基本データ２,20,FALSE))</f>
      </c>
      <c r="AL47" s="77"/>
      <c r="AM47" s="77"/>
      <c r="AN47" s="78"/>
    </row>
    <row r="48" spans="1:40" ht="11.25" customHeight="1">
      <c r="A48" s="76"/>
      <c r="B48" s="82">
        <f>IF(ISERROR(VLOOKUP(A47,基本データ２,2,FALSE)),"",VLOOKUP(A47,基本データ２,2,FALSE))</f>
      </c>
      <c r="C48" s="82"/>
      <c r="D48" s="82"/>
      <c r="E48" s="82"/>
      <c r="F48" s="83" t="s">
        <v>4</v>
      </c>
      <c r="G48" s="83"/>
      <c r="H48" s="83"/>
      <c r="I48" s="73" t="s">
        <v>5</v>
      </c>
      <c r="J48" s="74"/>
      <c r="K48" s="20"/>
      <c r="L48" s="4"/>
      <c r="N48" s="8"/>
      <c r="O48" s="41"/>
      <c r="P48" s="4"/>
      <c r="R48" s="8"/>
      <c r="S48" s="23"/>
      <c r="V48" s="34"/>
      <c r="X48" s="4"/>
      <c r="Z48" s="34"/>
      <c r="AB48" s="4"/>
      <c r="AE48" s="76"/>
      <c r="AF48" s="82">
        <f>IF(ISERROR(VLOOKUP(AE47,基本データ２,2,FALSE)),"",VLOOKUP(AE47,基本データ２,2,FALSE))</f>
      </c>
      <c r="AG48" s="82"/>
      <c r="AH48" s="82"/>
      <c r="AI48" s="82"/>
      <c r="AJ48" s="83" t="s">
        <v>4</v>
      </c>
      <c r="AK48" s="83"/>
      <c r="AL48" s="83"/>
      <c r="AM48" s="73" t="s">
        <v>16</v>
      </c>
      <c r="AN48" s="74"/>
    </row>
    <row r="49" spans="1:29" ht="5.25" customHeight="1" thickBot="1">
      <c r="A49" s="14"/>
      <c r="B49" s="15"/>
      <c r="C49" s="15"/>
      <c r="D49" s="15"/>
      <c r="E49" s="15"/>
      <c r="F49" s="15"/>
      <c r="G49" s="15"/>
      <c r="H49" s="15"/>
      <c r="I49" s="16"/>
      <c r="J49" s="16"/>
      <c r="K49" s="8"/>
      <c r="L49" s="56">
        <f>IF(ISBLANK(L47),"",IF(L47="④",A47,A51))</f>
        <v>12</v>
      </c>
      <c r="M49" s="23"/>
      <c r="N49" s="8"/>
      <c r="O49" s="41"/>
      <c r="P49" s="4"/>
      <c r="R49" s="8"/>
      <c r="S49" s="23"/>
      <c r="V49" s="34"/>
      <c r="X49" s="4"/>
      <c r="Z49" s="34"/>
      <c r="AA49" s="8"/>
      <c r="AB49" s="4"/>
      <c r="AC49" s="55">
        <f>IF(ISBLANK(AC47),"",IF(AC47="④",AE47,AE51))</f>
        <v>28</v>
      </c>
    </row>
    <row r="50" spans="11:29" ht="5.25" customHeight="1">
      <c r="K50" s="8"/>
      <c r="L50" s="55"/>
      <c r="M50" s="42"/>
      <c r="N50" s="58" t="s">
        <v>39</v>
      </c>
      <c r="P50" s="4"/>
      <c r="R50" s="8"/>
      <c r="S50" s="23"/>
      <c r="V50" s="34"/>
      <c r="X50" s="4"/>
      <c r="AA50" s="58" t="s">
        <v>39</v>
      </c>
      <c r="AB50" s="33"/>
      <c r="AC50" s="55"/>
    </row>
    <row r="51" spans="1:40" ht="11.25" customHeight="1" thickBot="1">
      <c r="A51" s="75">
        <v>12</v>
      </c>
      <c r="B51" s="77">
        <f>IF(ISERROR(VLOOKUP(A51,基本データ２,18,FALSE)),"",VLOOKUP(A51,基本データ２,18,FALSE))</f>
      </c>
      <c r="C51" s="77"/>
      <c r="D51" s="77"/>
      <c r="E51" s="77"/>
      <c r="F51" s="17" t="s">
        <v>11</v>
      </c>
      <c r="G51" s="77">
        <f>IF(ISERROR(VLOOKUP(A51,基本データ２,20,FALSE)),"",VLOOKUP(A51,基本データ２,20,FALSE))</f>
      </c>
      <c r="H51" s="77"/>
      <c r="I51" s="77"/>
      <c r="J51" s="78"/>
      <c r="K51" s="20"/>
      <c r="L51" s="8"/>
      <c r="M51" s="41"/>
      <c r="N51" s="59"/>
      <c r="P51" s="4"/>
      <c r="R51" s="8"/>
      <c r="S51" s="23"/>
      <c r="V51" s="34"/>
      <c r="X51" s="4"/>
      <c r="AA51" s="59"/>
      <c r="AB51" s="34"/>
      <c r="AC51" s="8"/>
      <c r="AD51" s="21"/>
      <c r="AE51" s="75">
        <v>28</v>
      </c>
      <c r="AF51" s="77">
        <f>IF(ISERROR(VLOOKUP(AE51,基本データ２,18,FALSE)),"",VLOOKUP(AE51,基本データ２,18,FALSE))</f>
      </c>
      <c r="AG51" s="77"/>
      <c r="AH51" s="77"/>
      <c r="AI51" s="77"/>
      <c r="AJ51" s="17" t="s">
        <v>11</v>
      </c>
      <c r="AK51" s="77">
        <f>IF(ISERROR(VLOOKUP(AE51,基本データ２,20,FALSE)),"",VLOOKUP(AE51,基本データ２,20,FALSE))</f>
      </c>
      <c r="AL51" s="77"/>
      <c r="AM51" s="77"/>
      <c r="AN51" s="78"/>
    </row>
    <row r="52" spans="1:40" ht="11.25" customHeight="1">
      <c r="A52" s="76"/>
      <c r="B52" s="82">
        <f>IF(ISERROR(VLOOKUP(A51,基本データ２,2,FALSE)),"",VLOOKUP(A51,基本データ２,2,FALSE))</f>
      </c>
      <c r="C52" s="82"/>
      <c r="D52" s="82"/>
      <c r="E52" s="82"/>
      <c r="F52" s="83" t="s">
        <v>4</v>
      </c>
      <c r="G52" s="83"/>
      <c r="H52" s="83"/>
      <c r="I52" s="73" t="s">
        <v>16</v>
      </c>
      <c r="J52" s="74"/>
      <c r="K52" s="43"/>
      <c r="L52" s="45" t="s">
        <v>39</v>
      </c>
      <c r="P52" s="4"/>
      <c r="R52" s="8"/>
      <c r="S52" s="23"/>
      <c r="V52" s="34"/>
      <c r="X52" s="4"/>
      <c r="AC52" s="45" t="s">
        <v>39</v>
      </c>
      <c r="AD52" s="48"/>
      <c r="AE52" s="76"/>
      <c r="AF52" s="82">
        <f>IF(ISERROR(VLOOKUP(AE51,基本データ２,2,FALSE)),"",VLOOKUP(AE51,基本データ２,2,FALSE))</f>
      </c>
      <c r="AG52" s="82"/>
      <c r="AH52" s="82"/>
      <c r="AI52" s="82"/>
      <c r="AJ52" s="83" t="s">
        <v>4</v>
      </c>
      <c r="AK52" s="83"/>
      <c r="AL52" s="83"/>
      <c r="AM52" s="73" t="s">
        <v>5</v>
      </c>
      <c r="AN52" s="74"/>
    </row>
    <row r="53" spans="1:25" ht="5.25" customHeight="1" thickBot="1">
      <c r="A53" s="14"/>
      <c r="B53" s="15"/>
      <c r="C53" s="15"/>
      <c r="D53" s="15"/>
      <c r="E53" s="15"/>
      <c r="F53" s="15"/>
      <c r="G53" s="15"/>
      <c r="H53" s="15"/>
      <c r="I53" s="16"/>
      <c r="J53" s="16"/>
      <c r="P53" s="56">
        <f>IF(ISBLANK(P44),"",IF(P44="④",N45,N61))</f>
        <v>16</v>
      </c>
      <c r="Q53" s="23"/>
      <c r="R53" s="8"/>
      <c r="S53" s="23"/>
      <c r="V53" s="34"/>
      <c r="W53" s="8"/>
      <c r="X53" s="4"/>
      <c r="Y53" s="57">
        <f>IF(ISBLANK(Y44),"",IF(Y44="④",AA45,AA61))</f>
        <v>30</v>
      </c>
    </row>
    <row r="54" spans="16:25" ht="5.25" customHeight="1">
      <c r="P54" s="55"/>
      <c r="Q54" s="42"/>
      <c r="R54" s="58">
        <v>3</v>
      </c>
      <c r="W54" s="58" t="s">
        <v>39</v>
      </c>
      <c r="X54" s="33"/>
      <c r="Y54" s="55"/>
    </row>
    <row r="55" spans="1:40" ht="11.25" customHeight="1" thickBot="1">
      <c r="A55" s="75">
        <v>13</v>
      </c>
      <c r="B55" s="77">
        <f>IF(ISERROR(VLOOKUP(A55,基本データ２,18,FALSE)),"",VLOOKUP(A55,基本データ２,18,FALSE))</f>
      </c>
      <c r="C55" s="77"/>
      <c r="D55" s="77"/>
      <c r="E55" s="77"/>
      <c r="F55" s="17" t="s">
        <v>11</v>
      </c>
      <c r="G55" s="77">
        <f>IF(ISERROR(VLOOKUP(A55,基本データ２,20,FALSE)),"",VLOOKUP(A55,基本データ２,20,FALSE))</f>
      </c>
      <c r="H55" s="77"/>
      <c r="I55" s="77"/>
      <c r="J55" s="78"/>
      <c r="K55" s="20"/>
      <c r="L55" s="29" t="s">
        <v>39</v>
      </c>
      <c r="P55" s="8"/>
      <c r="Q55" s="41"/>
      <c r="R55" s="59"/>
      <c r="W55" s="59"/>
      <c r="X55" s="34"/>
      <c r="AC55" s="18">
        <v>0</v>
      </c>
      <c r="AD55" s="28"/>
      <c r="AE55" s="75">
        <v>29</v>
      </c>
      <c r="AF55" s="77">
        <f>IF(ISERROR(VLOOKUP(AE55,基本データ２,18,FALSE)),"",VLOOKUP(AE55,基本データ２,18,FALSE))</f>
      </c>
      <c r="AG55" s="77"/>
      <c r="AH55" s="77"/>
      <c r="AI55" s="77"/>
      <c r="AJ55" s="17" t="s">
        <v>11</v>
      </c>
      <c r="AK55" s="77">
        <f>IF(ISERROR(VLOOKUP(AE55,基本データ２,20,FALSE)),"",VLOOKUP(AE55,基本データ２,20,FALSE))</f>
      </c>
      <c r="AL55" s="77"/>
      <c r="AM55" s="77"/>
      <c r="AN55" s="78"/>
    </row>
    <row r="56" spans="1:40" ht="11.25" customHeight="1">
      <c r="A56" s="76"/>
      <c r="B56" s="82">
        <f>IF(ISERROR(VLOOKUP(A55,基本データ２,2,FALSE)),"",VLOOKUP(A55,基本データ２,2,FALSE))</f>
      </c>
      <c r="C56" s="82"/>
      <c r="D56" s="82"/>
      <c r="E56" s="82"/>
      <c r="F56" s="83" t="s">
        <v>4</v>
      </c>
      <c r="G56" s="83"/>
      <c r="H56" s="83"/>
      <c r="I56" s="73" t="s">
        <v>17</v>
      </c>
      <c r="J56" s="74"/>
      <c r="K56" s="43"/>
      <c r="L56" s="44"/>
      <c r="M56" s="41"/>
      <c r="N56" s="85">
        <v>3</v>
      </c>
      <c r="P56" s="8"/>
      <c r="Q56" s="41"/>
      <c r="R56" s="8"/>
      <c r="W56" s="8"/>
      <c r="X56" s="34"/>
      <c r="AA56" s="85" t="s">
        <v>39</v>
      </c>
      <c r="AB56" s="4"/>
      <c r="AE56" s="76"/>
      <c r="AF56" s="82">
        <f>IF(ISERROR(VLOOKUP(AE55,基本データ２,2,FALSE)),"",VLOOKUP(AE55,基本データ２,2,FALSE))</f>
      </c>
      <c r="AG56" s="82"/>
      <c r="AH56" s="82"/>
      <c r="AI56" s="82"/>
      <c r="AJ56" s="83" t="s">
        <v>4</v>
      </c>
      <c r="AK56" s="83"/>
      <c r="AL56" s="83"/>
      <c r="AM56" s="73" t="s">
        <v>17</v>
      </c>
      <c r="AN56" s="74"/>
    </row>
    <row r="57" spans="1:29" ht="5.25" customHeight="1" thickBot="1">
      <c r="A57" s="14"/>
      <c r="B57" s="15"/>
      <c r="C57" s="15"/>
      <c r="D57" s="15"/>
      <c r="E57" s="15"/>
      <c r="F57" s="15"/>
      <c r="G57" s="15"/>
      <c r="H57" s="15"/>
      <c r="I57" s="16"/>
      <c r="J57" s="16"/>
      <c r="K57" s="8"/>
      <c r="L57" s="55">
        <f>IF(ISBLANK(L55),"",IF(L55="④",A55,A59))</f>
        <v>13</v>
      </c>
      <c r="M57" s="35"/>
      <c r="N57" s="62"/>
      <c r="P57" s="8"/>
      <c r="Q57" s="41"/>
      <c r="R57" s="8"/>
      <c r="W57" s="8"/>
      <c r="X57" s="34"/>
      <c r="AA57" s="85"/>
      <c r="AB57" s="4"/>
      <c r="AC57" s="55">
        <f>IF(ISBLANK(AC55),"",IF(AC55="④",AE55,AE59))</f>
        <v>30</v>
      </c>
    </row>
    <row r="58" spans="11:29" ht="5.25" customHeight="1">
      <c r="K58" s="8"/>
      <c r="L58" s="55"/>
      <c r="M58" s="23"/>
      <c r="N58" s="8"/>
      <c r="O58" s="23"/>
      <c r="P58" s="8"/>
      <c r="Q58" s="41"/>
      <c r="R58" s="8"/>
      <c r="W58" s="8"/>
      <c r="X58" s="34"/>
      <c r="Z58" s="34"/>
      <c r="AA58" s="44"/>
      <c r="AB58" s="33"/>
      <c r="AC58" s="55"/>
    </row>
    <row r="59" spans="1:40" ht="11.25" customHeight="1" thickBot="1">
      <c r="A59" s="75">
        <v>14</v>
      </c>
      <c r="B59" s="77">
        <f>IF(ISERROR(VLOOKUP(A59,基本データ２,18,FALSE)),"",VLOOKUP(A59,基本データ２,18,FALSE))</f>
      </c>
      <c r="C59" s="77"/>
      <c r="D59" s="77"/>
      <c r="E59" s="77"/>
      <c r="F59" s="17" t="s">
        <v>11</v>
      </c>
      <c r="G59" s="77">
        <f>IF(ISERROR(VLOOKUP(A59,基本データ２,20,FALSE)),"",VLOOKUP(A59,基本データ２,20,FALSE))</f>
      </c>
      <c r="H59" s="77"/>
      <c r="I59" s="77"/>
      <c r="J59" s="78"/>
      <c r="K59" s="1"/>
      <c r="L59" s="2"/>
      <c r="M59" s="23"/>
      <c r="N59" s="8"/>
      <c r="O59" s="23"/>
      <c r="P59" s="8"/>
      <c r="Q59" s="41"/>
      <c r="R59" s="8"/>
      <c r="W59" s="8"/>
      <c r="X59" s="34"/>
      <c r="Z59" s="34"/>
      <c r="AA59" s="8"/>
      <c r="AB59" s="34"/>
      <c r="AC59" s="8"/>
      <c r="AD59" s="21"/>
      <c r="AE59" s="75">
        <v>30</v>
      </c>
      <c r="AF59" s="77">
        <f>IF(ISERROR(VLOOKUP(AE59,基本データ２,18,FALSE)),"",VLOOKUP(AE59,基本データ２,18,FALSE))</f>
      </c>
      <c r="AG59" s="77"/>
      <c r="AH59" s="77"/>
      <c r="AI59" s="77"/>
      <c r="AJ59" s="17" t="s">
        <v>11</v>
      </c>
      <c r="AK59" s="77">
        <f>IF(ISERROR(VLOOKUP(AE59,基本データ２,20,FALSE)),"",VLOOKUP(AE59,基本データ２,20,FALSE))</f>
      </c>
      <c r="AL59" s="77"/>
      <c r="AM59" s="77"/>
      <c r="AN59" s="78"/>
    </row>
    <row r="60" spans="1:40" ht="11.25" customHeight="1">
      <c r="A60" s="76"/>
      <c r="B60" s="82">
        <f>IF(ISERROR(VLOOKUP(A59,基本データ２,2,FALSE)),"",VLOOKUP(A59,基本データ２,2,FALSE))</f>
      </c>
      <c r="C60" s="82"/>
      <c r="D60" s="82"/>
      <c r="E60" s="82"/>
      <c r="F60" s="83" t="s">
        <v>4</v>
      </c>
      <c r="G60" s="83"/>
      <c r="H60" s="83"/>
      <c r="I60" s="73" t="s">
        <v>5</v>
      </c>
      <c r="J60" s="74"/>
      <c r="L60" s="11">
        <v>2</v>
      </c>
      <c r="N60" s="8"/>
      <c r="O60" s="23"/>
      <c r="P60" s="8"/>
      <c r="Q60" s="41"/>
      <c r="R60" s="8"/>
      <c r="W60" s="8"/>
      <c r="X60" s="34"/>
      <c r="Y60" s="8"/>
      <c r="Z60" s="34"/>
      <c r="AC60" s="45" t="s">
        <v>39</v>
      </c>
      <c r="AD60" s="48"/>
      <c r="AE60" s="76"/>
      <c r="AF60" s="82">
        <f>IF(ISERROR(VLOOKUP(AE59,基本データ２,2,FALSE)),"",VLOOKUP(AE59,基本データ２,2,FALSE))</f>
      </c>
      <c r="AG60" s="82"/>
      <c r="AH60" s="82"/>
      <c r="AI60" s="82"/>
      <c r="AJ60" s="83" t="s">
        <v>4</v>
      </c>
      <c r="AK60" s="83"/>
      <c r="AL60" s="83"/>
      <c r="AM60" s="73" t="s">
        <v>16</v>
      </c>
      <c r="AN60" s="74"/>
    </row>
    <row r="61" spans="1:27" ht="5.25" customHeight="1" thickBot="1">
      <c r="A61" s="14"/>
      <c r="B61" s="15"/>
      <c r="C61" s="15"/>
      <c r="D61" s="15"/>
      <c r="E61" s="15"/>
      <c r="F61" s="15"/>
      <c r="G61" s="15"/>
      <c r="H61" s="15"/>
      <c r="I61" s="16"/>
      <c r="J61" s="16"/>
      <c r="N61" s="55">
        <f>IF(ISBLANK(N56),"",IF(N56="④",L57,L65))</f>
        <v>16</v>
      </c>
      <c r="O61" s="50"/>
      <c r="P61" s="31"/>
      <c r="Q61" s="41"/>
      <c r="R61" s="8"/>
      <c r="W61" s="8"/>
      <c r="X61" s="34"/>
      <c r="Y61" s="31"/>
      <c r="Z61" s="49"/>
      <c r="AA61" s="55">
        <f>IF(ISBLANK(AA56),"",IF(AA56="④",AC57,AC65))</f>
        <v>30</v>
      </c>
    </row>
    <row r="62" spans="14:27" ht="5.25" customHeight="1">
      <c r="N62" s="55"/>
      <c r="O62" s="42"/>
      <c r="P62" s="59" t="s">
        <v>39</v>
      </c>
      <c r="Y62" s="59" t="s">
        <v>39</v>
      </c>
      <c r="Z62" s="4"/>
      <c r="AA62" s="55"/>
    </row>
    <row r="63" spans="1:40" ht="11.25" customHeight="1">
      <c r="A63" s="75">
        <v>15</v>
      </c>
      <c r="B63" s="77">
        <f>IF(ISERROR(VLOOKUP(A63,基本データ２,18,FALSE)),"",VLOOKUP(A63,基本データ２,18,FALSE))</f>
      </c>
      <c r="C63" s="77"/>
      <c r="D63" s="77"/>
      <c r="E63" s="77"/>
      <c r="F63" s="17" t="s">
        <v>11</v>
      </c>
      <c r="G63" s="77">
        <f>IF(ISERROR(VLOOKUP(A63,基本データ２,20,FALSE)),"",VLOOKUP(A63,基本データ２,20,FALSE))</f>
      </c>
      <c r="H63" s="77"/>
      <c r="I63" s="77"/>
      <c r="J63" s="78"/>
      <c r="K63" s="1"/>
      <c r="L63" s="18">
        <v>0</v>
      </c>
      <c r="N63" s="8"/>
      <c r="O63" s="41"/>
      <c r="P63" s="86"/>
      <c r="Y63" s="86"/>
      <c r="Z63" s="4"/>
      <c r="AC63" s="18">
        <v>0</v>
      </c>
      <c r="AD63" s="28"/>
      <c r="AE63" s="75">
        <v>31</v>
      </c>
      <c r="AF63" s="77">
        <f>IF(ISERROR(VLOOKUP(AE63,基本データ２,18,FALSE)),"",VLOOKUP(AE63,基本データ２,18,FALSE))</f>
      </c>
      <c r="AG63" s="77"/>
      <c r="AH63" s="77"/>
      <c r="AI63" s="77"/>
      <c r="AJ63" s="17" t="s">
        <v>11</v>
      </c>
      <c r="AK63" s="77">
        <f>IF(ISERROR(VLOOKUP(AE63,基本データ２,20,FALSE)),"",VLOOKUP(AE63,基本データ２,20,FALSE))</f>
      </c>
      <c r="AL63" s="77"/>
      <c r="AM63" s="77"/>
      <c r="AN63" s="78"/>
    </row>
    <row r="64" spans="1:40" ht="11.25" customHeight="1">
      <c r="A64" s="76"/>
      <c r="B64" s="82">
        <f>IF(ISERROR(VLOOKUP(A63,基本データ２,2,FALSE)),"",VLOOKUP(A63,基本データ２,2,FALSE))</f>
      </c>
      <c r="C64" s="82"/>
      <c r="D64" s="82"/>
      <c r="E64" s="82"/>
      <c r="F64" s="83" t="s">
        <v>4</v>
      </c>
      <c r="G64" s="83"/>
      <c r="H64" s="83"/>
      <c r="I64" s="73" t="s">
        <v>15</v>
      </c>
      <c r="J64" s="74"/>
      <c r="K64" s="20"/>
      <c r="L64" s="8"/>
      <c r="M64" s="23"/>
      <c r="N64" s="8"/>
      <c r="O64" s="41"/>
      <c r="Z64" s="4"/>
      <c r="AB64" s="4"/>
      <c r="AE64" s="76"/>
      <c r="AF64" s="82">
        <f>IF(ISERROR(VLOOKUP(AE63,基本データ２,2,FALSE)),"",VLOOKUP(AE63,基本データ２,2,FALSE))</f>
      </c>
      <c r="AG64" s="82"/>
      <c r="AH64" s="82"/>
      <c r="AI64" s="82"/>
      <c r="AJ64" s="83" t="s">
        <v>4</v>
      </c>
      <c r="AK64" s="83"/>
      <c r="AL64" s="83"/>
      <c r="AM64" s="73" t="s">
        <v>5</v>
      </c>
      <c r="AN64" s="74"/>
    </row>
    <row r="65" spans="1:29" ht="5.25" customHeight="1" thickBot="1">
      <c r="A65" s="14"/>
      <c r="B65" s="15"/>
      <c r="C65" s="15"/>
      <c r="D65" s="15"/>
      <c r="E65" s="15"/>
      <c r="F65" s="15"/>
      <c r="G65" s="15"/>
      <c r="H65" s="15"/>
      <c r="I65" s="16"/>
      <c r="J65" s="16"/>
      <c r="K65" s="8"/>
      <c r="L65" s="55">
        <f>IF(ISBLANK(L63),"",IF(L63="④",A63,A67))</f>
        <v>16</v>
      </c>
      <c r="M65" s="23"/>
      <c r="N65" s="8"/>
      <c r="O65" s="41"/>
      <c r="Z65" s="8"/>
      <c r="AA65" s="23"/>
      <c r="AB65" s="4"/>
      <c r="AC65" s="57">
        <f>IF(ISBLANK(AC63),"",IF(AC63="④",AE63,AE67))</f>
        <v>32</v>
      </c>
    </row>
    <row r="66" spans="11:29" ht="5.25" customHeight="1">
      <c r="K66" s="8"/>
      <c r="L66" s="55"/>
      <c r="M66" s="42"/>
      <c r="N66" s="58" t="s">
        <v>39</v>
      </c>
      <c r="AA66" s="58">
        <v>3</v>
      </c>
      <c r="AB66" s="33"/>
      <c r="AC66" s="55"/>
    </row>
    <row r="67" spans="1:40" ht="11.25" customHeight="1" thickBot="1">
      <c r="A67" s="75">
        <v>16</v>
      </c>
      <c r="B67" s="77">
        <f>IF(ISERROR(VLOOKUP(A67,基本データ２,18,FALSE)),"",VLOOKUP(A67,基本データ２,18,FALSE))</f>
      </c>
      <c r="C67" s="77"/>
      <c r="D67" s="77"/>
      <c r="E67" s="77"/>
      <c r="F67" s="17" t="s">
        <v>11</v>
      </c>
      <c r="G67" s="77">
        <f>IF(ISERROR(VLOOKUP(A67,基本データ２,20,FALSE)),"",VLOOKUP(A67,基本データ２,20,FALSE))</f>
      </c>
      <c r="H67" s="77"/>
      <c r="I67" s="77"/>
      <c r="J67" s="78"/>
      <c r="K67" s="20"/>
      <c r="L67" s="8"/>
      <c r="M67" s="41"/>
      <c r="N67" s="59"/>
      <c r="AA67" s="59"/>
      <c r="AB67" s="34"/>
      <c r="AC67" s="8"/>
      <c r="AD67" s="21"/>
      <c r="AE67" s="75">
        <v>32</v>
      </c>
      <c r="AF67" s="77">
        <f>IF(ISERROR(VLOOKUP(AE67,基本データ２,18,FALSE)),"",VLOOKUP(AE67,基本データ２,18,FALSE))</f>
      </c>
      <c r="AG67" s="77"/>
      <c r="AH67" s="77"/>
      <c r="AI67" s="77"/>
      <c r="AJ67" s="17" t="s">
        <v>11</v>
      </c>
      <c r="AK67" s="77">
        <f>IF(ISERROR(VLOOKUP(AE67,基本データ２,20,FALSE)),"",VLOOKUP(AE67,基本データ２,20,FALSE))</f>
      </c>
      <c r="AL67" s="77"/>
      <c r="AM67" s="77"/>
      <c r="AN67" s="78"/>
    </row>
    <row r="68" spans="1:40" ht="11.25" customHeight="1">
      <c r="A68" s="76"/>
      <c r="B68" s="82">
        <f>IF(ISERROR(VLOOKUP(A67,基本データ２,2,FALSE)),"",VLOOKUP(A67,基本データ２,2,FALSE))</f>
      </c>
      <c r="C68" s="82"/>
      <c r="D68" s="82"/>
      <c r="E68" s="82"/>
      <c r="F68" s="83" t="s">
        <v>4</v>
      </c>
      <c r="G68" s="83"/>
      <c r="H68" s="83"/>
      <c r="I68" s="73" t="s">
        <v>18</v>
      </c>
      <c r="J68" s="74"/>
      <c r="K68" s="43"/>
      <c r="L68" s="45" t="s">
        <v>39</v>
      </c>
      <c r="AC68" s="45" t="s">
        <v>39</v>
      </c>
      <c r="AD68" s="48"/>
      <c r="AE68" s="76"/>
      <c r="AF68" s="82">
        <f>IF(ISERROR(VLOOKUP(AE67,基本データ２,2,FALSE)),"",VLOOKUP(AE67,基本データ２,2,FALSE))</f>
      </c>
      <c r="AG68" s="82"/>
      <c r="AH68" s="82"/>
      <c r="AI68" s="82"/>
      <c r="AJ68" s="83" t="s">
        <v>4</v>
      </c>
      <c r="AK68" s="83"/>
      <c r="AL68" s="83"/>
      <c r="AM68" s="73" t="s">
        <v>15</v>
      </c>
      <c r="AN68" s="74"/>
    </row>
    <row r="69" spans="1:40" ht="5.25" customHeight="1">
      <c r="A69" s="14"/>
      <c r="B69" s="15"/>
      <c r="C69" s="15"/>
      <c r="D69" s="15"/>
      <c r="E69" s="15"/>
      <c r="F69" s="15"/>
      <c r="G69" s="15"/>
      <c r="H69" s="15"/>
      <c r="I69" s="16"/>
      <c r="J69" s="16"/>
      <c r="AE69" s="14"/>
      <c r="AF69" s="15"/>
      <c r="AG69" s="15"/>
      <c r="AH69" s="15"/>
      <c r="AI69" s="15"/>
      <c r="AJ69" s="15"/>
      <c r="AK69" s="15"/>
      <c r="AL69" s="15"/>
      <c r="AM69" s="16"/>
      <c r="AN69" s="16"/>
    </row>
    <row r="70" spans="2:43" ht="13.5">
      <c r="B70" t="s">
        <v>0</v>
      </c>
      <c r="AF70" t="s">
        <v>38</v>
      </c>
      <c r="AQ70" s="26"/>
    </row>
    <row r="71" spans="1:46" ht="11.25" customHeight="1" thickBot="1">
      <c r="A71" s="75">
        <f>R37</f>
        <v>1</v>
      </c>
      <c r="B71" s="77">
        <f>IF(ISERROR(VLOOKUP(A71,基本データ２,18,FALSE)),"",VLOOKUP(A71,基本データ２,18,FALSE))</f>
      </c>
      <c r="C71" s="77"/>
      <c r="D71" s="77"/>
      <c r="E71" s="77"/>
      <c r="F71" s="17" t="s">
        <v>12</v>
      </c>
      <c r="G71" s="77">
        <f>IF(ISERROR(VLOOKUP(A71,基本データ２,20,FALSE)),"",VLOOKUP(A71,基本データ２,20,FALSE))</f>
      </c>
      <c r="H71" s="77"/>
      <c r="I71" s="77"/>
      <c r="J71" s="78"/>
      <c r="K71" s="39"/>
      <c r="L71" s="40" t="s">
        <v>39</v>
      </c>
      <c r="N71" s="8"/>
      <c r="O71" s="8"/>
      <c r="P71" s="8"/>
      <c r="AC71" s="40" t="s">
        <v>39</v>
      </c>
      <c r="AD71" s="51"/>
      <c r="AE71" s="75">
        <v>7</v>
      </c>
      <c r="AF71" s="77">
        <f>IF(ISERROR(VLOOKUP(AE71,基本データ２,18,FALSE)),"",VLOOKUP(AE71,基本データ２,18,FALSE))</f>
      </c>
      <c r="AG71" s="77"/>
      <c r="AH71" s="77"/>
      <c r="AI71" s="77"/>
      <c r="AJ71" s="17" t="s">
        <v>12</v>
      </c>
      <c r="AK71" s="77">
        <f>IF(ISERROR(VLOOKUP(AE71,基本データ２,20,FALSE)),"",VLOOKUP(AE71,基本データ２,20,FALSE))</f>
      </c>
      <c r="AL71" s="77"/>
      <c r="AM71" s="77"/>
      <c r="AN71" s="78"/>
      <c r="AQ71" s="21"/>
      <c r="AT71" t="s">
        <v>25</v>
      </c>
    </row>
    <row r="72" spans="1:46" ht="11.25" customHeight="1">
      <c r="A72" s="76"/>
      <c r="B72" s="82">
        <f>IF(ISERROR(VLOOKUP(A71,基本データ２,2,FALSE)),"",VLOOKUP(A71,基本データ２,2,FALSE))</f>
      </c>
      <c r="C72" s="82"/>
      <c r="D72" s="82"/>
      <c r="E72" s="82"/>
      <c r="F72" s="83" t="s">
        <v>4</v>
      </c>
      <c r="G72" s="83"/>
      <c r="H72" s="83"/>
      <c r="I72" s="73" t="s">
        <v>5</v>
      </c>
      <c r="J72" s="74"/>
      <c r="K72" s="20"/>
      <c r="L72" s="8"/>
      <c r="M72" s="41"/>
      <c r="N72" s="8"/>
      <c r="O72" s="8"/>
      <c r="P72" s="8"/>
      <c r="Z72" s="8"/>
      <c r="AA72" s="8">
        <v>3</v>
      </c>
      <c r="AB72" s="34"/>
      <c r="AE72" s="76"/>
      <c r="AF72" s="82">
        <f>IF(ISERROR(VLOOKUP(AE71,基本データ２,2,FALSE)),"",VLOOKUP(AE71,基本データ２,2,FALSE))</f>
      </c>
      <c r="AG72" s="82"/>
      <c r="AH72" s="82"/>
      <c r="AI72" s="82"/>
      <c r="AJ72" s="83" t="s">
        <v>4</v>
      </c>
      <c r="AK72" s="83"/>
      <c r="AL72" s="83"/>
      <c r="AM72" s="73" t="s">
        <v>5</v>
      </c>
      <c r="AN72" s="74"/>
      <c r="AQ72" s="21"/>
      <c r="AT72" t="s">
        <v>26</v>
      </c>
    </row>
    <row r="73" spans="1:43" ht="5.25" customHeight="1" thickBot="1">
      <c r="A73" s="14"/>
      <c r="B73" s="15"/>
      <c r="C73" s="15"/>
      <c r="D73" s="15"/>
      <c r="E73" s="15"/>
      <c r="F73" s="15"/>
      <c r="G73" s="15"/>
      <c r="H73" s="15"/>
      <c r="I73" s="16"/>
      <c r="J73" s="16"/>
      <c r="K73" s="8"/>
      <c r="L73" s="55">
        <f>IF(ISBLANK(L71),"",IF(L71="④",A71,A75))</f>
        <v>1</v>
      </c>
      <c r="M73" s="35"/>
      <c r="N73" s="31"/>
      <c r="O73" s="8"/>
      <c r="P73" s="8"/>
      <c r="Z73" s="8"/>
      <c r="AA73" s="31"/>
      <c r="AB73" s="49"/>
      <c r="AC73" s="55">
        <f>IF(ISBLANK(AC71),"",IF(AC71="④",AE71,AE75))</f>
        <v>7</v>
      </c>
      <c r="AQ73" s="21"/>
    </row>
    <row r="74" spans="11:43" ht="5.25" customHeight="1">
      <c r="K74" s="8"/>
      <c r="L74" s="56"/>
      <c r="O74" s="8"/>
      <c r="P74" s="8"/>
      <c r="Z74" s="4"/>
      <c r="AB74" s="4"/>
      <c r="AC74" s="57"/>
      <c r="AQ74" s="21"/>
    </row>
    <row r="75" spans="1:46" ht="11.25" customHeight="1">
      <c r="A75" s="75">
        <f>W37</f>
        <v>30</v>
      </c>
      <c r="B75" s="77">
        <f>IF(ISERROR(VLOOKUP(A75,基本データ２,18,FALSE)),"",VLOOKUP(A75,基本データ２,18,FALSE))</f>
      </c>
      <c r="C75" s="77"/>
      <c r="D75" s="77"/>
      <c r="E75" s="77"/>
      <c r="F75" s="17" t="s">
        <v>11</v>
      </c>
      <c r="G75" s="77">
        <f>IF(ISERROR(VLOOKUP(A75,基本データ２,20,FALSE)),"",VLOOKUP(A75,基本データ２,20,FALSE))</f>
      </c>
      <c r="H75" s="77"/>
      <c r="I75" s="77"/>
      <c r="J75" s="78"/>
      <c r="K75" s="1"/>
      <c r="L75" s="5"/>
      <c r="O75" s="8"/>
      <c r="P75" s="8"/>
      <c r="Z75" s="4"/>
      <c r="AB75" s="4"/>
      <c r="AC75" s="6"/>
      <c r="AD75" s="2"/>
      <c r="AE75" s="75">
        <v>28</v>
      </c>
      <c r="AF75" s="77">
        <f>IF(ISERROR(VLOOKUP(AE75,基本データ２,18,FALSE)),"",VLOOKUP(AE75,基本データ２,18,FALSE))</f>
      </c>
      <c r="AG75" s="77"/>
      <c r="AH75" s="77"/>
      <c r="AI75" s="77"/>
      <c r="AJ75" s="17" t="s">
        <v>11</v>
      </c>
      <c r="AK75" s="77">
        <f>IF(ISERROR(VLOOKUP(AE75,基本データ２,20,FALSE)),"",VLOOKUP(AE75,基本データ２,20,FALSE))</f>
      </c>
      <c r="AL75" s="77"/>
      <c r="AM75" s="77"/>
      <c r="AN75" s="78"/>
      <c r="AQ75" s="21"/>
      <c r="AT75" t="s">
        <v>29</v>
      </c>
    </row>
    <row r="76" spans="1:43" ht="11.25" customHeight="1">
      <c r="A76" s="76"/>
      <c r="B76" s="82">
        <f>IF(ISERROR(VLOOKUP(A75,基本データ２,2,FALSE)),"",VLOOKUP(A75,基本データ２,2,FALSE))</f>
      </c>
      <c r="C76" s="82"/>
      <c r="D76" s="82"/>
      <c r="E76" s="82"/>
      <c r="F76" s="83" t="s">
        <v>4</v>
      </c>
      <c r="G76" s="83"/>
      <c r="H76" s="83"/>
      <c r="I76" s="73" t="s">
        <v>16</v>
      </c>
      <c r="J76" s="74"/>
      <c r="L76" s="11">
        <v>2</v>
      </c>
      <c r="O76" s="8"/>
      <c r="P76" s="8"/>
      <c r="Z76" s="4"/>
      <c r="AC76" s="11">
        <v>1</v>
      </c>
      <c r="AE76" s="76"/>
      <c r="AF76" s="82">
        <f>IF(ISERROR(VLOOKUP(AE75,基本データ２,2,FALSE)),"",VLOOKUP(AE75,基本データ２,2,FALSE))</f>
      </c>
      <c r="AG76" s="82"/>
      <c r="AH76" s="82"/>
      <c r="AI76" s="82"/>
      <c r="AJ76" s="83" t="s">
        <v>4</v>
      </c>
      <c r="AK76" s="83"/>
      <c r="AL76" s="83"/>
      <c r="AM76" s="73" t="s">
        <v>5</v>
      </c>
      <c r="AN76" s="74"/>
      <c r="AQ76" s="21"/>
    </row>
    <row r="77" spans="1:43" ht="5.25" customHeight="1" thickBot="1">
      <c r="A77" s="14"/>
      <c r="B77" s="15"/>
      <c r="C77" s="15"/>
      <c r="D77" s="15"/>
      <c r="E77" s="15"/>
      <c r="F77" s="15"/>
      <c r="G77" s="15"/>
      <c r="H77" s="15"/>
      <c r="I77" s="16"/>
      <c r="J77" s="16"/>
      <c r="O77" s="8"/>
      <c r="P77" s="8"/>
      <c r="Z77" s="4"/>
      <c r="AE77" s="14"/>
      <c r="AF77" s="15"/>
      <c r="AG77" s="15"/>
      <c r="AH77" s="15"/>
      <c r="AI77" s="15"/>
      <c r="AJ77" s="15"/>
      <c r="AK77" s="15"/>
      <c r="AL77" s="15"/>
      <c r="AM77" s="16"/>
      <c r="AN77" s="16"/>
      <c r="AQ77" s="21"/>
    </row>
    <row r="78" spans="2:43" ht="13.5">
      <c r="B78" t="s">
        <v>8</v>
      </c>
      <c r="O78" s="8"/>
      <c r="P78" s="8"/>
      <c r="Z78" s="33"/>
      <c r="AQ78" s="21"/>
    </row>
    <row r="79" spans="1:43" ht="11.25" customHeight="1">
      <c r="A79" s="75">
        <f>R39</f>
        <v>16</v>
      </c>
      <c r="B79" s="77">
        <f>IF(ISERROR(VLOOKUP(A79,基本データ２,18,FALSE)),"",VLOOKUP(A79,基本データ２,18,FALSE))</f>
      </c>
      <c r="C79" s="77"/>
      <c r="D79" s="77"/>
      <c r="E79" s="77"/>
      <c r="F79" s="17" t="s">
        <v>12</v>
      </c>
      <c r="G79" s="77">
        <f>IF(ISERROR(VLOOKUP(A79,基本データ２,20,FALSE)),"",VLOOKUP(A79,基本データ２,20,FALSE))</f>
      </c>
      <c r="H79" s="77"/>
      <c r="I79" s="77"/>
      <c r="J79" s="78"/>
      <c r="L79" s="18">
        <v>0</v>
      </c>
      <c r="N79" s="8"/>
      <c r="O79" s="8"/>
      <c r="P79" s="8"/>
      <c r="Z79" s="34"/>
      <c r="AC79" s="18">
        <v>3</v>
      </c>
      <c r="AD79" s="2"/>
      <c r="AE79" s="75">
        <v>12</v>
      </c>
      <c r="AF79" s="77">
        <f>IF(ISERROR(VLOOKUP(AE79,基本データ２,18,FALSE)),"",VLOOKUP(AE79,基本データ２,18,FALSE))</f>
      </c>
      <c r="AG79" s="77"/>
      <c r="AH79" s="77"/>
      <c r="AI79" s="77"/>
      <c r="AJ79" s="17" t="s">
        <v>12</v>
      </c>
      <c r="AK79" s="77">
        <f>IF(ISERROR(VLOOKUP(AE79,基本データ２,20,FALSE)),"",VLOOKUP(AE79,基本データ２,20,FALSE))</f>
      </c>
      <c r="AL79" s="77"/>
      <c r="AM79" s="77"/>
      <c r="AN79" s="78"/>
      <c r="AQ79" s="21"/>
    </row>
    <row r="80" spans="1:43" ht="11.25" customHeight="1">
      <c r="A80" s="76"/>
      <c r="B80" s="82">
        <f>IF(ISERROR(VLOOKUP(A79,基本データ２,2,FALSE)),"",VLOOKUP(A79,基本データ２,2,FALSE))</f>
      </c>
      <c r="C80" s="82"/>
      <c r="D80" s="82"/>
      <c r="E80" s="82"/>
      <c r="F80" s="83" t="s">
        <v>4</v>
      </c>
      <c r="G80" s="83"/>
      <c r="H80" s="83"/>
      <c r="I80" s="73" t="s">
        <v>18</v>
      </c>
      <c r="J80" s="74"/>
      <c r="K80" s="13"/>
      <c r="L80" s="3"/>
      <c r="N80" s="8"/>
      <c r="O80" s="8"/>
      <c r="P80" s="8"/>
      <c r="Z80" s="34"/>
      <c r="AB80" s="4"/>
      <c r="AE80" s="76"/>
      <c r="AF80" s="82">
        <f>IF(ISERROR(VLOOKUP(AE79,基本データ２,2,FALSE)),"",VLOOKUP(AE79,基本データ２,2,FALSE))</f>
      </c>
      <c r="AG80" s="82"/>
      <c r="AH80" s="82"/>
      <c r="AI80" s="82"/>
      <c r="AJ80" s="83" t="s">
        <v>4</v>
      </c>
      <c r="AK80" s="83"/>
      <c r="AL80" s="83"/>
      <c r="AM80" s="73" t="s">
        <v>16</v>
      </c>
      <c r="AN80" s="74"/>
      <c r="AQ80" s="21"/>
    </row>
    <row r="81" spans="1:43" ht="5.25" customHeight="1" thickBot="1">
      <c r="A81" s="14"/>
      <c r="B81" s="15"/>
      <c r="C81" s="15"/>
      <c r="D81" s="15"/>
      <c r="E81" s="15"/>
      <c r="F81" s="15"/>
      <c r="G81" s="15"/>
      <c r="H81" s="15"/>
      <c r="I81" s="16"/>
      <c r="J81" s="16"/>
      <c r="K81" s="8"/>
      <c r="L81" s="56"/>
      <c r="M81" s="23"/>
      <c r="N81" s="8"/>
      <c r="O81" s="8"/>
      <c r="P81" s="8"/>
      <c r="Z81" s="34"/>
      <c r="AA81" s="8"/>
      <c r="AB81" s="4"/>
      <c r="AC81" s="57"/>
      <c r="AQ81" s="21"/>
    </row>
    <row r="82" spans="11:43" ht="5.25" customHeight="1">
      <c r="K82" s="8"/>
      <c r="L82" s="55"/>
      <c r="M82" s="42"/>
      <c r="N82" s="44"/>
      <c r="AA82" s="44"/>
      <c r="AB82" s="33"/>
      <c r="AC82" s="55"/>
      <c r="AQ82" s="21"/>
    </row>
    <row r="83" spans="1:43" ht="11.25" customHeight="1" thickBot="1">
      <c r="A83" s="75">
        <f>W39</f>
        <v>17</v>
      </c>
      <c r="B83" s="77">
        <f>IF(ISERROR(VLOOKUP(A83,基本データ２,18,FALSE)),"",VLOOKUP(A83,基本データ２,18,FALSE))</f>
      </c>
      <c r="C83" s="77"/>
      <c r="D83" s="77"/>
      <c r="E83" s="77"/>
      <c r="F83" s="17" t="s">
        <v>11</v>
      </c>
      <c r="G83" s="77">
        <f>IF(ISERROR(VLOOKUP(A83,基本データ２,20,FALSE)),"",VLOOKUP(A83,基本データ２,20,FALSE))</f>
      </c>
      <c r="H83" s="77"/>
      <c r="I83" s="77"/>
      <c r="J83" s="78"/>
      <c r="K83" s="20"/>
      <c r="L83" s="8"/>
      <c r="M83" s="41"/>
      <c r="N83" s="8"/>
      <c r="AA83" s="8" t="s">
        <v>52</v>
      </c>
      <c r="AB83" s="34"/>
      <c r="AC83" s="8"/>
      <c r="AD83" s="8"/>
      <c r="AE83" s="75">
        <v>24</v>
      </c>
      <c r="AF83" s="77">
        <f>IF(ISERROR(VLOOKUP(AE83,基本データ２,18,FALSE)),"",VLOOKUP(AE83,基本データ２,18,FALSE))</f>
      </c>
      <c r="AG83" s="77"/>
      <c r="AH83" s="77"/>
      <c r="AI83" s="77"/>
      <c r="AJ83" s="17" t="s">
        <v>11</v>
      </c>
      <c r="AK83" s="77">
        <f>IF(ISERROR(VLOOKUP(AE83,基本データ２,20,FALSE)),"",VLOOKUP(AE83,基本データ２,20,FALSE))</f>
      </c>
      <c r="AL83" s="77"/>
      <c r="AM83" s="77"/>
      <c r="AN83" s="78"/>
      <c r="AQ83" s="21"/>
    </row>
    <row r="84" spans="1:43" ht="11.25" customHeight="1">
      <c r="A84" s="76"/>
      <c r="B84" s="82">
        <f>IF(ISERROR(VLOOKUP(A83,基本データ２,2,FALSE)),"",VLOOKUP(A83,基本データ２,2,FALSE))</f>
      </c>
      <c r="C84" s="82"/>
      <c r="D84" s="82"/>
      <c r="E84" s="82"/>
      <c r="F84" s="83" t="s">
        <v>4</v>
      </c>
      <c r="G84" s="83"/>
      <c r="H84" s="83"/>
      <c r="I84" s="73" t="s">
        <v>17</v>
      </c>
      <c r="J84" s="74"/>
      <c r="K84" s="43"/>
      <c r="L84" s="45" t="s">
        <v>39</v>
      </c>
      <c r="AC84" s="45" t="s">
        <v>39</v>
      </c>
      <c r="AD84" s="48"/>
      <c r="AE84" s="76"/>
      <c r="AF84" s="82">
        <f>IF(ISERROR(VLOOKUP(AE83,基本データ２,2,FALSE)),"",VLOOKUP(AE83,基本データ２,2,FALSE))</f>
      </c>
      <c r="AG84" s="82"/>
      <c r="AH84" s="82"/>
      <c r="AI84" s="82"/>
      <c r="AJ84" s="83" t="s">
        <v>4</v>
      </c>
      <c r="AK84" s="83"/>
      <c r="AL84" s="83"/>
      <c r="AM84" s="73" t="s">
        <v>16</v>
      </c>
      <c r="AN84" s="74"/>
      <c r="AQ84" s="21"/>
    </row>
    <row r="85" ht="7.5" customHeight="1">
      <c r="AQ85" s="21"/>
    </row>
    <row r="86" spans="4:43" ht="13.5">
      <c r="D86" s="79" t="str">
        <f>IF(U8="男子の部","■男子個人大会成績■","■女子個人大会成績■")</f>
        <v>■女子個人大会成績■</v>
      </c>
      <c r="E86" s="79"/>
      <c r="F86" s="79"/>
      <c r="G86" s="79"/>
      <c r="H86" s="79"/>
      <c r="I86" s="79"/>
      <c r="J86" s="79"/>
      <c r="K86" s="7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AQ86" s="37"/>
    </row>
    <row r="87" spans="6:46" ht="11.25" customHeight="1">
      <c r="F87" s="9"/>
      <c r="G87" s="9"/>
      <c r="H87" s="36">
        <f>IF(ISBLANK(L71),"",IF(L71="④",A71,A75))</f>
        <v>1</v>
      </c>
      <c r="I87" s="92" t="s">
        <v>1</v>
      </c>
      <c r="J87" s="92"/>
      <c r="K87" s="92">
        <f>IF(ISERROR(VLOOKUP(H87,基本データ２,18,FALSE)),"",VLOOKUP(H87,基本データ２,18,FALSE))</f>
      </c>
      <c r="L87" s="92"/>
      <c r="M87" s="92"/>
      <c r="N87" s="92"/>
      <c r="O87" s="92"/>
      <c r="P87" s="22" t="s">
        <v>14</v>
      </c>
      <c r="Q87" s="92">
        <f>IF(ISERROR(VLOOKUP(H87,基本データ２,20,FALSE)),"",VLOOKUP(H87,基本データ２,20,FALSE))</f>
      </c>
      <c r="R87" s="92"/>
      <c r="S87" s="92"/>
      <c r="T87" s="92"/>
      <c r="U87" s="92"/>
      <c r="V87" s="10"/>
      <c r="W87" s="92">
        <f>IF(ISERROR(VLOOKUP(H87,基本データ２,2,FALSE)),"",VLOOKUP(H87,基本データ２,2,FALSE))</f>
      </c>
      <c r="X87" s="92"/>
      <c r="Y87" s="92"/>
      <c r="Z87" s="92"/>
      <c r="AA87" s="92"/>
      <c r="AB87" s="92" t="s">
        <v>4</v>
      </c>
      <c r="AC87" s="92"/>
      <c r="AD87" s="92"/>
      <c r="AE87" s="92"/>
      <c r="AF87" s="92" t="s">
        <v>5</v>
      </c>
      <c r="AG87" s="92"/>
      <c r="AH87" s="91" t="s">
        <v>21</v>
      </c>
      <c r="AI87" s="91"/>
      <c r="AJ87" s="91"/>
      <c r="AK87" s="91"/>
      <c r="AQ87" s="26"/>
      <c r="AT87" t="s">
        <v>28</v>
      </c>
    </row>
    <row r="88" spans="8:46" ht="11.25" customHeight="1">
      <c r="H88" s="36">
        <f>IF(ISBLANK(L71),"",IF(L71="④",A75,A71))</f>
        <v>30</v>
      </c>
      <c r="I88" s="92" t="s">
        <v>2</v>
      </c>
      <c r="J88" s="92"/>
      <c r="K88" s="92" t="s">
        <v>45</v>
      </c>
      <c r="L88" s="92"/>
      <c r="M88" s="92"/>
      <c r="N88" s="92"/>
      <c r="O88" s="92"/>
      <c r="P88" s="22" t="s">
        <v>14</v>
      </c>
      <c r="Q88" s="92" t="s">
        <v>46</v>
      </c>
      <c r="R88" s="92"/>
      <c r="S88" s="92"/>
      <c r="T88" s="92"/>
      <c r="U88" s="92"/>
      <c r="V88" s="10"/>
      <c r="W88" s="92" t="s">
        <v>47</v>
      </c>
      <c r="X88" s="92"/>
      <c r="Y88" s="92"/>
      <c r="Z88" s="92"/>
      <c r="AA88" s="92"/>
      <c r="AB88" s="92" t="s">
        <v>4</v>
      </c>
      <c r="AC88" s="92"/>
      <c r="AD88" s="92"/>
      <c r="AE88" s="92"/>
      <c r="AF88" s="92" t="s">
        <v>16</v>
      </c>
      <c r="AG88" s="92"/>
      <c r="AH88" s="91" t="s">
        <v>21</v>
      </c>
      <c r="AI88" s="91"/>
      <c r="AJ88" s="91"/>
      <c r="AK88" s="91"/>
      <c r="AQ88" s="21"/>
      <c r="AT88" t="s">
        <v>30</v>
      </c>
    </row>
    <row r="89" spans="8:43" ht="11.25" customHeight="1">
      <c r="H89" s="12">
        <f>IF(ISBLANK(L79),"",IF(L79="④",A79,A83))</f>
        <v>17</v>
      </c>
      <c r="I89" s="92" t="s">
        <v>3</v>
      </c>
      <c r="J89" s="92"/>
      <c r="K89" s="92" t="s">
        <v>40</v>
      </c>
      <c r="L89" s="92"/>
      <c r="M89" s="92"/>
      <c r="N89" s="92"/>
      <c r="O89" s="92"/>
      <c r="P89" s="22" t="s">
        <v>14</v>
      </c>
      <c r="Q89" s="92" t="s">
        <v>41</v>
      </c>
      <c r="R89" s="92"/>
      <c r="S89" s="92"/>
      <c r="T89" s="92"/>
      <c r="U89" s="92"/>
      <c r="V89" s="10"/>
      <c r="W89" s="92" t="s">
        <v>42</v>
      </c>
      <c r="X89" s="92"/>
      <c r="Y89" s="92"/>
      <c r="Z89" s="92"/>
      <c r="AA89" s="92"/>
      <c r="AB89" s="92" t="s">
        <v>4</v>
      </c>
      <c r="AC89" s="92"/>
      <c r="AD89" s="92"/>
      <c r="AE89" s="92"/>
      <c r="AF89" s="92" t="s">
        <v>17</v>
      </c>
      <c r="AG89" s="92"/>
      <c r="AH89" s="91" t="s">
        <v>21</v>
      </c>
      <c r="AI89" s="91"/>
      <c r="AJ89" s="91"/>
      <c r="AK89" s="91"/>
      <c r="AQ89" s="21"/>
    </row>
    <row r="90" spans="8:43" ht="11.25" customHeight="1">
      <c r="H90" s="12">
        <f>IF(ISBLANK(L79),"",IF(L79="④",A83,A79))</f>
        <v>16</v>
      </c>
      <c r="I90" s="92" t="s">
        <v>3</v>
      </c>
      <c r="J90" s="92"/>
      <c r="K90" s="92" t="s">
        <v>43</v>
      </c>
      <c r="L90" s="92"/>
      <c r="M90" s="92"/>
      <c r="N90" s="92"/>
      <c r="O90" s="92"/>
      <c r="P90" s="22" t="s">
        <v>14</v>
      </c>
      <c r="Q90" s="92" t="s">
        <v>44</v>
      </c>
      <c r="R90" s="92"/>
      <c r="S90" s="92"/>
      <c r="T90" s="92"/>
      <c r="U90" s="92"/>
      <c r="V90" s="10"/>
      <c r="W90" s="92" t="s">
        <v>32</v>
      </c>
      <c r="X90" s="92"/>
      <c r="Y90" s="92"/>
      <c r="Z90" s="92"/>
      <c r="AA90" s="92"/>
      <c r="AB90" s="92" t="s">
        <v>4</v>
      </c>
      <c r="AC90" s="92"/>
      <c r="AD90" s="92"/>
      <c r="AE90" s="92"/>
      <c r="AF90" s="92" t="s">
        <v>18</v>
      </c>
      <c r="AG90" s="92"/>
      <c r="AH90" s="91" t="s">
        <v>21</v>
      </c>
      <c r="AI90" s="91"/>
      <c r="AJ90" s="91"/>
      <c r="AK90" s="91"/>
      <c r="AQ90" s="21"/>
    </row>
    <row r="91" spans="8:43" ht="11.25" customHeight="1">
      <c r="H91" s="12">
        <f>IF(ISBLANK(AC71),"",IF(AC71="④",AE71,AE75))</f>
        <v>7</v>
      </c>
      <c r="I91" s="92" t="s">
        <v>6</v>
      </c>
      <c r="J91" s="92"/>
      <c r="K91" s="92" t="s">
        <v>53</v>
      </c>
      <c r="L91" s="92"/>
      <c r="M91" s="92"/>
      <c r="N91" s="92"/>
      <c r="O91" s="92"/>
      <c r="P91" s="22" t="s">
        <v>14</v>
      </c>
      <c r="Q91" s="92" t="s">
        <v>54</v>
      </c>
      <c r="R91" s="92"/>
      <c r="S91" s="92"/>
      <c r="T91" s="92"/>
      <c r="U91" s="92"/>
      <c r="V91" s="10"/>
      <c r="W91" s="92" t="s">
        <v>33</v>
      </c>
      <c r="X91" s="92"/>
      <c r="Y91" s="92"/>
      <c r="Z91" s="92"/>
      <c r="AA91" s="92"/>
      <c r="AB91" s="92" t="s">
        <v>4</v>
      </c>
      <c r="AC91" s="92"/>
      <c r="AD91" s="92"/>
      <c r="AE91" s="92"/>
      <c r="AF91" s="92" t="s">
        <v>16</v>
      </c>
      <c r="AG91" s="92"/>
      <c r="AH91" s="91" t="s">
        <v>21</v>
      </c>
      <c r="AI91" s="91"/>
      <c r="AJ91" s="91"/>
      <c r="AK91" s="91"/>
      <c r="AQ91" s="21"/>
    </row>
    <row r="92" spans="8:43" ht="11.25" customHeight="1">
      <c r="H92" s="12">
        <f>IF(ISBLANK(AC79),"",IF(AC79="④",AE79,AE83))</f>
        <v>24</v>
      </c>
      <c r="I92" s="92" t="s">
        <v>6</v>
      </c>
      <c r="J92" s="92"/>
      <c r="K92" s="92" t="s">
        <v>55</v>
      </c>
      <c r="L92" s="92"/>
      <c r="M92" s="92"/>
      <c r="N92" s="92"/>
      <c r="O92" s="92"/>
      <c r="P92" s="22" t="s">
        <v>14</v>
      </c>
      <c r="Q92" s="92" t="s">
        <v>56</v>
      </c>
      <c r="R92" s="92"/>
      <c r="S92" s="92"/>
      <c r="T92" s="92"/>
      <c r="U92" s="92"/>
      <c r="V92" s="10"/>
      <c r="W92" s="92" t="s">
        <v>35</v>
      </c>
      <c r="X92" s="92"/>
      <c r="Y92" s="92"/>
      <c r="Z92" s="92"/>
      <c r="AA92" s="92"/>
      <c r="AB92" s="92" t="s">
        <v>4</v>
      </c>
      <c r="AC92" s="92"/>
      <c r="AD92" s="92"/>
      <c r="AE92" s="92"/>
      <c r="AF92" s="92" t="s">
        <v>5</v>
      </c>
      <c r="AG92" s="92"/>
      <c r="AH92" s="91"/>
      <c r="AI92" s="91"/>
      <c r="AJ92" s="91"/>
      <c r="AK92" s="91"/>
      <c r="AQ92" s="21"/>
    </row>
    <row r="93" spans="8:43" ht="11.25" customHeight="1">
      <c r="H93" s="12">
        <f>IF(ISBLANK(AC71),"",IF(AC71="④",AE75,AE71))</f>
        <v>28</v>
      </c>
      <c r="I93" s="92" t="s">
        <v>6</v>
      </c>
      <c r="J93" s="92"/>
      <c r="K93" s="92" t="s">
        <v>48</v>
      </c>
      <c r="L93" s="92"/>
      <c r="M93" s="92"/>
      <c r="N93" s="92"/>
      <c r="O93" s="92"/>
      <c r="P93" s="22" t="s">
        <v>14</v>
      </c>
      <c r="Q93" s="92" t="s">
        <v>49</v>
      </c>
      <c r="R93" s="92"/>
      <c r="S93" s="92"/>
      <c r="T93" s="92"/>
      <c r="U93" s="92"/>
      <c r="V93" s="10"/>
      <c r="W93" s="92" t="s">
        <v>36</v>
      </c>
      <c r="X93" s="92"/>
      <c r="Y93" s="92"/>
      <c r="Z93" s="92"/>
      <c r="AA93" s="92"/>
      <c r="AB93" s="92" t="s">
        <v>4</v>
      </c>
      <c r="AC93" s="92"/>
      <c r="AD93" s="92"/>
      <c r="AE93" s="92"/>
      <c r="AF93" s="92" t="s">
        <v>16</v>
      </c>
      <c r="AG93" s="92"/>
      <c r="AH93" s="95"/>
      <c r="AI93" s="95"/>
      <c r="AJ93" s="95"/>
      <c r="AK93" s="95"/>
      <c r="AQ93" s="21"/>
    </row>
    <row r="94" spans="8:43" ht="11.25" customHeight="1">
      <c r="H94" s="12">
        <f>IF(ISBLANK(AC79),"",IF(AC79="④",AE83,AE79))</f>
        <v>12</v>
      </c>
      <c r="I94" s="92" t="s">
        <v>6</v>
      </c>
      <c r="J94" s="92"/>
      <c r="K94" s="92" t="s">
        <v>50</v>
      </c>
      <c r="L94" s="92"/>
      <c r="M94" s="92"/>
      <c r="N94" s="92"/>
      <c r="O94" s="92"/>
      <c r="P94" s="22" t="s">
        <v>14</v>
      </c>
      <c r="Q94" s="92" t="s">
        <v>51</v>
      </c>
      <c r="R94" s="92"/>
      <c r="S94" s="92"/>
      <c r="T94" s="92"/>
      <c r="U94" s="92"/>
      <c r="V94" s="10"/>
      <c r="W94" s="92" t="s">
        <v>34</v>
      </c>
      <c r="X94" s="92"/>
      <c r="Y94" s="92"/>
      <c r="Z94" s="92"/>
      <c r="AA94" s="92"/>
      <c r="AB94" s="92" t="s">
        <v>4</v>
      </c>
      <c r="AC94" s="92"/>
      <c r="AD94" s="92"/>
      <c r="AE94" s="92"/>
      <c r="AF94" s="92" t="s">
        <v>5</v>
      </c>
      <c r="AG94" s="92"/>
      <c r="AH94" s="95"/>
      <c r="AI94" s="95"/>
      <c r="AJ94" s="95"/>
      <c r="AK94" s="95"/>
      <c r="AQ94" s="38"/>
    </row>
    <row r="95" ht="12" customHeight="1"/>
    <row r="96" ht="12" customHeight="1"/>
    <row r="97" ht="12" customHeight="1"/>
    <row r="98" ht="12" customHeight="1"/>
  </sheetData>
  <sheetProtection/>
  <mergeCells count="373">
    <mergeCell ref="T15:T24"/>
    <mergeCell ref="T26:T35"/>
    <mergeCell ref="U15:U24"/>
    <mergeCell ref="U25:U30"/>
    <mergeCell ref="T13:U14"/>
    <mergeCell ref="U31:U35"/>
    <mergeCell ref="AE7:AE8"/>
    <mergeCell ref="AF7:AI7"/>
    <mergeCell ref="AE11:AE12"/>
    <mergeCell ref="AF11:AI11"/>
    <mergeCell ref="AE15:AE16"/>
    <mergeCell ref="AF15:AI15"/>
    <mergeCell ref="AE19:AE20"/>
    <mergeCell ref="AF19:AI19"/>
    <mergeCell ref="A11:A12"/>
    <mergeCell ref="B11:E11"/>
    <mergeCell ref="G11:J11"/>
    <mergeCell ref="B12:E12"/>
    <mergeCell ref="F12:H12"/>
    <mergeCell ref="I12:J12"/>
    <mergeCell ref="A15:A16"/>
    <mergeCell ref="B15:E15"/>
    <mergeCell ref="G15:J15"/>
    <mergeCell ref="B16:E16"/>
    <mergeCell ref="F16:H16"/>
    <mergeCell ref="I16:J16"/>
    <mergeCell ref="A19:A20"/>
    <mergeCell ref="B19:E19"/>
    <mergeCell ref="G19:J19"/>
    <mergeCell ref="B20:E20"/>
    <mergeCell ref="F20:H20"/>
    <mergeCell ref="I20:J20"/>
    <mergeCell ref="A23:A24"/>
    <mergeCell ref="B23:E23"/>
    <mergeCell ref="G23:J23"/>
    <mergeCell ref="B24:E24"/>
    <mergeCell ref="F24:H24"/>
    <mergeCell ref="I24:J24"/>
    <mergeCell ref="A27:A28"/>
    <mergeCell ref="B27:E27"/>
    <mergeCell ref="G27:J27"/>
    <mergeCell ref="B28:E28"/>
    <mergeCell ref="F28:H28"/>
    <mergeCell ref="I28:J28"/>
    <mergeCell ref="A31:A32"/>
    <mergeCell ref="B31:E31"/>
    <mergeCell ref="G31:J31"/>
    <mergeCell ref="B32:E32"/>
    <mergeCell ref="F32:H32"/>
    <mergeCell ref="I32:J32"/>
    <mergeCell ref="A35:A36"/>
    <mergeCell ref="B35:E35"/>
    <mergeCell ref="G35:J35"/>
    <mergeCell ref="B36:E36"/>
    <mergeCell ref="F36:H36"/>
    <mergeCell ref="I36:J36"/>
    <mergeCell ref="A39:A40"/>
    <mergeCell ref="B39:E39"/>
    <mergeCell ref="G39:J39"/>
    <mergeCell ref="B40:E40"/>
    <mergeCell ref="F40:H40"/>
    <mergeCell ref="I40:J40"/>
    <mergeCell ref="A43:A44"/>
    <mergeCell ref="B43:E43"/>
    <mergeCell ref="G43:J43"/>
    <mergeCell ref="B44:E44"/>
    <mergeCell ref="F44:H44"/>
    <mergeCell ref="I44:J44"/>
    <mergeCell ref="A47:A48"/>
    <mergeCell ref="B47:E47"/>
    <mergeCell ref="G47:J47"/>
    <mergeCell ref="B48:E48"/>
    <mergeCell ref="F48:H48"/>
    <mergeCell ref="I48:J48"/>
    <mergeCell ref="A51:A52"/>
    <mergeCell ref="B51:E51"/>
    <mergeCell ref="G51:J51"/>
    <mergeCell ref="B52:E52"/>
    <mergeCell ref="F52:H52"/>
    <mergeCell ref="I52:J52"/>
    <mergeCell ref="A55:A56"/>
    <mergeCell ref="B55:E55"/>
    <mergeCell ref="G55:J55"/>
    <mergeCell ref="B56:E56"/>
    <mergeCell ref="F56:H56"/>
    <mergeCell ref="I56:J56"/>
    <mergeCell ref="A59:A60"/>
    <mergeCell ref="B59:E59"/>
    <mergeCell ref="G59:J59"/>
    <mergeCell ref="B60:E60"/>
    <mergeCell ref="F60:H60"/>
    <mergeCell ref="I60:J60"/>
    <mergeCell ref="AJ8:AL8"/>
    <mergeCell ref="AM8:AN8"/>
    <mergeCell ref="A67:A68"/>
    <mergeCell ref="B67:E67"/>
    <mergeCell ref="G67:J67"/>
    <mergeCell ref="B68:E68"/>
    <mergeCell ref="F68:H68"/>
    <mergeCell ref="I68:J68"/>
    <mergeCell ref="A63:A64"/>
    <mergeCell ref="B63:E63"/>
    <mergeCell ref="AK11:AN11"/>
    <mergeCell ref="AF12:AI12"/>
    <mergeCell ref="AJ12:AL12"/>
    <mergeCell ref="AM12:AN12"/>
    <mergeCell ref="AK15:AN15"/>
    <mergeCell ref="AF16:AI16"/>
    <mergeCell ref="AJ16:AL16"/>
    <mergeCell ref="AM16:AN16"/>
    <mergeCell ref="AK19:AN19"/>
    <mergeCell ref="AF20:AI20"/>
    <mergeCell ref="AJ20:AL20"/>
    <mergeCell ref="AM20:AN20"/>
    <mergeCell ref="AE23:AE24"/>
    <mergeCell ref="AF23:AI23"/>
    <mergeCell ref="AK23:AN23"/>
    <mergeCell ref="AF24:AI24"/>
    <mergeCell ref="AJ24:AL24"/>
    <mergeCell ref="AM24:AN24"/>
    <mergeCell ref="AE27:AE28"/>
    <mergeCell ref="AF27:AI27"/>
    <mergeCell ref="AK27:AN27"/>
    <mergeCell ref="AF28:AI28"/>
    <mergeCell ref="AJ28:AL28"/>
    <mergeCell ref="AM28:AN28"/>
    <mergeCell ref="AE31:AE32"/>
    <mergeCell ref="AF31:AI31"/>
    <mergeCell ref="AK31:AN31"/>
    <mergeCell ref="AF32:AI32"/>
    <mergeCell ref="AJ32:AL32"/>
    <mergeCell ref="AM32:AN32"/>
    <mergeCell ref="AE35:AE36"/>
    <mergeCell ref="AF35:AI35"/>
    <mergeCell ref="AK35:AN35"/>
    <mergeCell ref="AF36:AI36"/>
    <mergeCell ref="AJ36:AL36"/>
    <mergeCell ref="AM36:AN36"/>
    <mergeCell ref="AE39:AE40"/>
    <mergeCell ref="AF39:AI39"/>
    <mergeCell ref="AK39:AN39"/>
    <mergeCell ref="AF40:AI40"/>
    <mergeCell ref="AJ40:AL40"/>
    <mergeCell ref="AM40:AN40"/>
    <mergeCell ref="AE43:AE44"/>
    <mergeCell ref="AF43:AI43"/>
    <mergeCell ref="AK43:AN43"/>
    <mergeCell ref="AF44:AI44"/>
    <mergeCell ref="AJ44:AL44"/>
    <mergeCell ref="AM44:AN44"/>
    <mergeCell ref="AE47:AE48"/>
    <mergeCell ref="AF47:AI47"/>
    <mergeCell ref="AK47:AN47"/>
    <mergeCell ref="AF48:AI48"/>
    <mergeCell ref="AJ48:AL48"/>
    <mergeCell ref="AM48:AN48"/>
    <mergeCell ref="AE51:AE52"/>
    <mergeCell ref="AF51:AI51"/>
    <mergeCell ref="AK51:AN51"/>
    <mergeCell ref="AF52:AI52"/>
    <mergeCell ref="AJ52:AL52"/>
    <mergeCell ref="AM52:AN52"/>
    <mergeCell ref="AE55:AE56"/>
    <mergeCell ref="AF55:AI55"/>
    <mergeCell ref="AK55:AN55"/>
    <mergeCell ref="AF56:AI56"/>
    <mergeCell ref="AJ56:AL56"/>
    <mergeCell ref="AM56:AN56"/>
    <mergeCell ref="AE59:AE60"/>
    <mergeCell ref="AF59:AI59"/>
    <mergeCell ref="AK59:AN59"/>
    <mergeCell ref="AF60:AI60"/>
    <mergeCell ref="AJ60:AL60"/>
    <mergeCell ref="AM60:AN60"/>
    <mergeCell ref="AF63:AI63"/>
    <mergeCell ref="AK63:AN63"/>
    <mergeCell ref="AF64:AI64"/>
    <mergeCell ref="AJ64:AL64"/>
    <mergeCell ref="AM64:AN64"/>
    <mergeCell ref="AF67:AI67"/>
    <mergeCell ref="AK67:AN67"/>
    <mergeCell ref="AF68:AI68"/>
    <mergeCell ref="AJ68:AL68"/>
    <mergeCell ref="AM68:AN68"/>
    <mergeCell ref="AE67:AE68"/>
    <mergeCell ref="AE63:AE64"/>
    <mergeCell ref="L65:L66"/>
    <mergeCell ref="AC65:AC66"/>
    <mergeCell ref="AA66:AA67"/>
    <mergeCell ref="B76:E76"/>
    <mergeCell ref="I64:J64"/>
    <mergeCell ref="B72:E72"/>
    <mergeCell ref="B71:E71"/>
    <mergeCell ref="G71:J71"/>
    <mergeCell ref="F72:H72"/>
    <mergeCell ref="I72:J72"/>
    <mergeCell ref="B64:E64"/>
    <mergeCell ref="F64:H64"/>
    <mergeCell ref="N34:N35"/>
    <mergeCell ref="N56:N57"/>
    <mergeCell ref="F76:H76"/>
    <mergeCell ref="I76:J76"/>
    <mergeCell ref="G63:J63"/>
    <mergeCell ref="A71:A72"/>
    <mergeCell ref="A79:A80"/>
    <mergeCell ref="B79:E79"/>
    <mergeCell ref="G79:J79"/>
    <mergeCell ref="B80:E80"/>
    <mergeCell ref="F80:H80"/>
    <mergeCell ref="I80:J80"/>
    <mergeCell ref="A75:A76"/>
    <mergeCell ref="B75:E75"/>
    <mergeCell ref="G75:J75"/>
    <mergeCell ref="A83:A84"/>
    <mergeCell ref="B83:E83"/>
    <mergeCell ref="G83:J83"/>
    <mergeCell ref="B84:E84"/>
    <mergeCell ref="F84:H84"/>
    <mergeCell ref="I84:J84"/>
    <mergeCell ref="AE71:AE72"/>
    <mergeCell ref="AF71:AI71"/>
    <mergeCell ref="AK71:AN71"/>
    <mergeCell ref="AF72:AI72"/>
    <mergeCell ref="AJ72:AL72"/>
    <mergeCell ref="AM72:AN72"/>
    <mergeCell ref="AE75:AE76"/>
    <mergeCell ref="AF75:AI75"/>
    <mergeCell ref="AK75:AN75"/>
    <mergeCell ref="AF76:AI76"/>
    <mergeCell ref="AJ76:AL76"/>
    <mergeCell ref="AM76:AN76"/>
    <mergeCell ref="AE79:AE80"/>
    <mergeCell ref="AF79:AI79"/>
    <mergeCell ref="AK79:AN79"/>
    <mergeCell ref="AF80:AI80"/>
    <mergeCell ref="AJ80:AL80"/>
    <mergeCell ref="AM80:AN80"/>
    <mergeCell ref="I91:J91"/>
    <mergeCell ref="I92:J92"/>
    <mergeCell ref="I93:J93"/>
    <mergeCell ref="I87:J87"/>
    <mergeCell ref="I88:J88"/>
    <mergeCell ref="I89:J89"/>
    <mergeCell ref="I90:J90"/>
    <mergeCell ref="I94:J94"/>
    <mergeCell ref="K87:O87"/>
    <mergeCell ref="K88:O88"/>
    <mergeCell ref="Q88:U88"/>
    <mergeCell ref="K89:O89"/>
    <mergeCell ref="Q89:U89"/>
    <mergeCell ref="K90:O90"/>
    <mergeCell ref="Q90:U90"/>
    <mergeCell ref="K91:O91"/>
    <mergeCell ref="Q91:U91"/>
    <mergeCell ref="K92:O92"/>
    <mergeCell ref="Q92:U92"/>
    <mergeCell ref="K93:O93"/>
    <mergeCell ref="Q93:U93"/>
    <mergeCell ref="K94:O94"/>
    <mergeCell ref="Q94:U94"/>
    <mergeCell ref="W87:AA87"/>
    <mergeCell ref="AB87:AE87"/>
    <mergeCell ref="W88:AA88"/>
    <mergeCell ref="AB88:AE88"/>
    <mergeCell ref="W89:AA89"/>
    <mergeCell ref="AB89:AE89"/>
    <mergeCell ref="W90:AA90"/>
    <mergeCell ref="AB90:AE90"/>
    <mergeCell ref="W91:AA91"/>
    <mergeCell ref="AB91:AE91"/>
    <mergeCell ref="W92:AA92"/>
    <mergeCell ref="AB92:AE92"/>
    <mergeCell ref="W93:AA93"/>
    <mergeCell ref="AB93:AE93"/>
    <mergeCell ref="W94:AA94"/>
    <mergeCell ref="AB94:AE94"/>
    <mergeCell ref="AF92:AG92"/>
    <mergeCell ref="AF93:AG93"/>
    <mergeCell ref="AF94:AG94"/>
    <mergeCell ref="AH91:AK91"/>
    <mergeCell ref="AH92:AK92"/>
    <mergeCell ref="AF91:AG91"/>
    <mergeCell ref="AH93:AK93"/>
    <mergeCell ref="AH94:AK94"/>
    <mergeCell ref="AH89:AK89"/>
    <mergeCell ref="AH90:AK90"/>
    <mergeCell ref="AF4:AN4"/>
    <mergeCell ref="AF5:AN5"/>
    <mergeCell ref="AF88:AG88"/>
    <mergeCell ref="AF89:AG89"/>
    <mergeCell ref="AF90:AG90"/>
    <mergeCell ref="AK7:AN7"/>
    <mergeCell ref="AF8:AI8"/>
    <mergeCell ref="AF83:AI83"/>
    <mergeCell ref="AH88:AK88"/>
    <mergeCell ref="Q87:U87"/>
    <mergeCell ref="AE83:AE84"/>
    <mergeCell ref="AK83:AN83"/>
    <mergeCell ref="AF84:AI84"/>
    <mergeCell ref="AJ84:AL84"/>
    <mergeCell ref="AM84:AN84"/>
    <mergeCell ref="AF87:AG87"/>
    <mergeCell ref="AH87:AK87"/>
    <mergeCell ref="A4:AE5"/>
    <mergeCell ref="P8:T10"/>
    <mergeCell ref="U8:Y10"/>
    <mergeCell ref="P6:Y7"/>
    <mergeCell ref="A7:A8"/>
    <mergeCell ref="B7:E7"/>
    <mergeCell ref="G7:J7"/>
    <mergeCell ref="B8:E8"/>
    <mergeCell ref="F8:H8"/>
    <mergeCell ref="I8:J8"/>
    <mergeCell ref="AC81:AC82"/>
    <mergeCell ref="AC73:AC74"/>
    <mergeCell ref="L9:L10"/>
    <mergeCell ref="L17:L18"/>
    <mergeCell ref="L25:L26"/>
    <mergeCell ref="L33:L34"/>
    <mergeCell ref="P53:P54"/>
    <mergeCell ref="N61:N62"/>
    <mergeCell ref="L57:L58"/>
    <mergeCell ref="L41:L42"/>
    <mergeCell ref="AA50:AA51"/>
    <mergeCell ref="AC57:AC58"/>
    <mergeCell ref="AA61:AA62"/>
    <mergeCell ref="AC49:AC50"/>
    <mergeCell ref="AA56:AA57"/>
    <mergeCell ref="AA45:AA46"/>
    <mergeCell ref="AC41:AC42"/>
    <mergeCell ref="AC33:AC34"/>
    <mergeCell ref="AA40:AA41"/>
    <mergeCell ref="AA34:AA35"/>
    <mergeCell ref="AC9:AC10"/>
    <mergeCell ref="AA13:AA14"/>
    <mergeCell ref="AA8:AA9"/>
    <mergeCell ref="AA18:AA19"/>
    <mergeCell ref="AC25:AC26"/>
    <mergeCell ref="AA29:AA30"/>
    <mergeCell ref="AA24:AA25"/>
    <mergeCell ref="AC17:AC18"/>
    <mergeCell ref="N8:N9"/>
    <mergeCell ref="P12:P13"/>
    <mergeCell ref="R20:R21"/>
    <mergeCell ref="N18:N19"/>
    <mergeCell ref="P21:P22"/>
    <mergeCell ref="N13:N14"/>
    <mergeCell ref="Y12:Y13"/>
    <mergeCell ref="Y44:Y45"/>
    <mergeCell ref="Y62:Y63"/>
    <mergeCell ref="Y30:Y31"/>
    <mergeCell ref="Y21:Y22"/>
    <mergeCell ref="Y53:Y54"/>
    <mergeCell ref="W20:W21"/>
    <mergeCell ref="W54:W55"/>
    <mergeCell ref="N50:N51"/>
    <mergeCell ref="N66:N67"/>
    <mergeCell ref="W37:W38"/>
    <mergeCell ref="N24:N25"/>
    <mergeCell ref="P62:P63"/>
    <mergeCell ref="N29:N30"/>
    <mergeCell ref="R37:R38"/>
    <mergeCell ref="P30:P31"/>
    <mergeCell ref="P44:P45"/>
    <mergeCell ref="D86:K86"/>
    <mergeCell ref="R54:R55"/>
    <mergeCell ref="V38:V39"/>
    <mergeCell ref="S38:S39"/>
    <mergeCell ref="L73:L74"/>
    <mergeCell ref="L81:L82"/>
    <mergeCell ref="L49:L50"/>
    <mergeCell ref="N45:N46"/>
    <mergeCell ref="N40:N41"/>
  </mergeCells>
  <dataValidations count="3">
    <dataValidation type="list" allowBlank="1" showInputMessage="1" showErrorMessage="1" sqref="U8:Y10">
      <formula1>"男子の部,女子の部"</formula1>
    </dataValidation>
    <dataValidation type="list" allowBlank="1" showInputMessage="1" showErrorMessage="1" sqref="P6:Y7">
      <formula1>"速報(中間結果),速報(最終結果)"</formula1>
    </dataValidation>
    <dataValidation type="list" allowBlank="1" showInputMessage="1" showErrorMessage="1" sqref="L7 P12:P13 N8:N9 N24:N25 R20:R21 N40:N41 P44:P45 N56:N57 N18:N19 L84 N34:N35 N50:N51 N66:N67 P30:P31 L12 P62:P63 L20 L28 L36 L44 L52 L60 L68 L76 L15 L23 L31 L39 L47 L55 L63 L71 L79 R54:R55 AC79 AC71 W20:W21 Y12:Y13 Y44:Y45 AA8:AA9 AA24:AA25 AA40:AA41 AA56:AA57 W54:W55 Y62:Y63 Y30:Y31 AA18:AA19 AA34:AA35 AA50:AA51 AA66:AA67 AC76 AC84 AC68 AC60 AC52 AC44 AC36 AC28 AC20 AC12 AC7 AC15 AC23 AC31 AC39 AC47 AC55 AC63">
      <formula1>"④,３,２,１,０"</formula1>
    </dataValidation>
  </dataValidation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 Hiroyuki</dc:creator>
  <cp:keywords/>
  <dc:description/>
  <cp:lastModifiedBy>大屋</cp:lastModifiedBy>
  <cp:lastPrinted>2004-08-06T10:31:10Z</cp:lastPrinted>
  <dcterms:created xsi:type="dcterms:W3CDTF">2004-07-09T06:03:02Z</dcterms:created>
  <dcterms:modified xsi:type="dcterms:W3CDTF">2005-03-12T22:52:56Z</dcterms:modified>
  <cp:category/>
  <cp:version/>
  <cp:contentType/>
  <cp:contentStatus/>
</cp:coreProperties>
</file>